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 tabRatio="410" firstSheet="1" activeTab="4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5"/>
  <c r="F55"/>
  <c r="F53"/>
  <c r="F52"/>
  <c r="F44"/>
  <c r="E39"/>
  <c r="F40"/>
  <c r="D56"/>
  <c r="D40"/>
  <c r="E61" i="4" l="1"/>
  <c r="E60"/>
  <c r="E59"/>
  <c r="E57"/>
  <c r="E56"/>
  <c r="E55"/>
  <c r="E53"/>
  <c r="E52"/>
  <c r="E51"/>
  <c r="E49"/>
  <c r="E48"/>
  <c r="E47"/>
  <c r="E45"/>
  <c r="E44"/>
  <c r="E43"/>
  <c r="E61" i="3"/>
  <c r="E60"/>
  <c r="E59"/>
  <c r="E57"/>
  <c r="E56"/>
  <c r="E55"/>
  <c r="E53"/>
  <c r="E52"/>
  <c r="E51"/>
  <c r="E49"/>
  <c r="E48"/>
  <c r="E47"/>
  <c r="E45"/>
  <c r="E44"/>
  <c r="E43"/>
  <c r="E61" i="2"/>
  <c r="E60"/>
  <c r="E59"/>
  <c r="E57"/>
  <c r="E56"/>
  <c r="E55"/>
  <c r="E53"/>
  <c r="E52"/>
  <c r="E51"/>
  <c r="E49"/>
  <c r="E48"/>
  <c r="E47"/>
  <c r="E45"/>
  <c r="E44"/>
  <c r="E43"/>
  <c r="E61" i="1"/>
  <c r="E60"/>
  <c r="E59"/>
  <c r="E57"/>
  <c r="E56"/>
  <c r="E55"/>
  <c r="E53"/>
  <c r="E52"/>
  <c r="E51"/>
  <c r="E49"/>
  <c r="E48"/>
  <c r="E47"/>
  <c r="E45"/>
  <c r="E44"/>
  <c r="E43"/>
  <c r="D33" i="5" l="1"/>
  <c r="E33"/>
  <c r="E34" s="1"/>
  <c r="F33"/>
  <c r="F34" s="1"/>
  <c r="G33"/>
  <c r="G34" s="1"/>
  <c r="H33"/>
  <c r="H34" s="1"/>
  <c r="I33"/>
  <c r="I34" s="1"/>
  <c r="J33"/>
  <c r="J34" s="1"/>
  <c r="K33"/>
  <c r="K34" s="1"/>
  <c r="L33"/>
  <c r="L34" s="1"/>
  <c r="M33"/>
  <c r="M34" s="1"/>
  <c r="N33"/>
  <c r="N34" s="1"/>
  <c r="O33"/>
  <c r="O34" s="1"/>
  <c r="P33"/>
  <c r="P34" s="1"/>
  <c r="Q33"/>
  <c r="Q34" s="1"/>
  <c r="R33"/>
  <c r="R34" s="1"/>
  <c r="S33"/>
  <c r="T33"/>
  <c r="T34" s="1"/>
  <c r="U33"/>
  <c r="U34" s="1"/>
  <c r="V33"/>
  <c r="V34" s="1"/>
  <c r="W33"/>
  <c r="W34" s="1"/>
  <c r="X33"/>
  <c r="X34" s="1"/>
  <c r="Y33"/>
  <c r="Y34" s="1"/>
  <c r="Z33"/>
  <c r="Z34" s="1"/>
  <c r="AA33"/>
  <c r="AA34" s="1"/>
  <c r="AB33"/>
  <c r="AB34" s="1"/>
  <c r="AC33"/>
  <c r="AC34" s="1"/>
  <c r="AD33"/>
  <c r="AD34" s="1"/>
  <c r="AE33"/>
  <c r="AE34" s="1"/>
  <c r="AF33"/>
  <c r="AF34" s="1"/>
  <c r="AG33"/>
  <c r="AG34" s="1"/>
  <c r="AH33"/>
  <c r="AH34" s="1"/>
  <c r="AI33"/>
  <c r="AI34" s="1"/>
  <c r="AJ33"/>
  <c r="AJ34" s="1"/>
  <c r="AK33"/>
  <c r="AK34" s="1"/>
  <c r="AL33"/>
  <c r="AL34" s="1"/>
  <c r="AM33"/>
  <c r="AM34" s="1"/>
  <c r="AN33"/>
  <c r="AN34" s="1"/>
  <c r="AO33"/>
  <c r="AO34" s="1"/>
  <c r="AP33"/>
  <c r="AP34" s="1"/>
  <c r="AQ33"/>
  <c r="AQ34" s="1"/>
  <c r="AR33"/>
  <c r="AR34" s="1"/>
  <c r="AS33"/>
  <c r="AS34" s="1"/>
  <c r="AT33"/>
  <c r="AT34" s="1"/>
  <c r="AU33"/>
  <c r="AU34" s="1"/>
  <c r="AV33"/>
  <c r="AV34" s="1"/>
  <c r="AW33"/>
  <c r="AW34" s="1"/>
  <c r="AX33"/>
  <c r="AX34" s="1"/>
  <c r="AY33"/>
  <c r="AY34" s="1"/>
  <c r="AZ33"/>
  <c r="AZ34" s="1"/>
  <c r="BA33"/>
  <c r="BA34" s="1"/>
  <c r="BB33"/>
  <c r="BB34" s="1"/>
  <c r="BC33"/>
  <c r="BC34" s="1"/>
  <c r="BD33"/>
  <c r="BD34" s="1"/>
  <c r="BE33"/>
  <c r="BE34" s="1"/>
  <c r="BF33"/>
  <c r="BF34" s="1"/>
  <c r="BG33"/>
  <c r="BG34" s="1"/>
  <c r="BH33"/>
  <c r="BH34" s="1"/>
  <c r="BI33"/>
  <c r="BI34" s="1"/>
  <c r="BJ33"/>
  <c r="BJ34" s="1"/>
  <c r="BK33"/>
  <c r="BK34" s="1"/>
  <c r="BL33"/>
  <c r="BL34" s="1"/>
  <c r="BM33"/>
  <c r="BM34" s="1"/>
  <c r="BN33"/>
  <c r="BN34" s="1"/>
  <c r="BO33"/>
  <c r="BO34" s="1"/>
  <c r="BP33"/>
  <c r="BP34" s="1"/>
  <c r="BQ33"/>
  <c r="BQ34" s="1"/>
  <c r="BR33"/>
  <c r="BR34" s="1"/>
  <c r="BS33"/>
  <c r="BS34" s="1"/>
  <c r="BT33"/>
  <c r="BT34" s="1"/>
  <c r="BU33"/>
  <c r="BU34" s="1"/>
  <c r="BV33"/>
  <c r="BV34" s="1"/>
  <c r="BW33"/>
  <c r="BW34" s="1"/>
  <c r="BX33"/>
  <c r="BX34" s="1"/>
  <c r="BY33"/>
  <c r="BY34" s="1"/>
  <c r="BZ33"/>
  <c r="BZ34" s="1"/>
  <c r="CA33"/>
  <c r="CA34" s="1"/>
  <c r="CB33"/>
  <c r="CB34" s="1"/>
  <c r="CC33"/>
  <c r="CC34" s="1"/>
  <c r="CD33"/>
  <c r="CD34" s="1"/>
  <c r="CE33"/>
  <c r="CE34" s="1"/>
  <c r="CF33"/>
  <c r="CF34" s="1"/>
  <c r="CG33"/>
  <c r="CG34" s="1"/>
  <c r="CH33"/>
  <c r="CH34" s="1"/>
  <c r="CI33"/>
  <c r="CI34" s="1"/>
  <c r="CJ33"/>
  <c r="CJ34" s="1"/>
  <c r="CK33"/>
  <c r="CK34" s="1"/>
  <c r="CL33"/>
  <c r="CL34" s="1"/>
  <c r="CM33"/>
  <c r="CM34" s="1"/>
  <c r="CN33"/>
  <c r="CN34" s="1"/>
  <c r="CO33"/>
  <c r="CO34" s="1"/>
  <c r="CP33"/>
  <c r="CP34" s="1"/>
  <c r="CQ33"/>
  <c r="CQ34" s="1"/>
  <c r="CR33"/>
  <c r="CR34" s="1"/>
  <c r="CS33"/>
  <c r="CS34" s="1"/>
  <c r="CT33"/>
  <c r="CT34" s="1"/>
  <c r="CU33"/>
  <c r="CU34" s="1"/>
  <c r="CV33"/>
  <c r="CV34" s="1"/>
  <c r="CW33"/>
  <c r="CW34" s="1"/>
  <c r="CX33"/>
  <c r="CX34" s="1"/>
  <c r="CY33"/>
  <c r="CY34" s="1"/>
  <c r="CZ33"/>
  <c r="CZ34" s="1"/>
  <c r="DA33"/>
  <c r="DA34" s="1"/>
  <c r="DB33"/>
  <c r="DB34" s="1"/>
  <c r="DC33"/>
  <c r="DC34" s="1"/>
  <c r="DD33"/>
  <c r="DD34" s="1"/>
  <c r="DE33"/>
  <c r="DE34" s="1"/>
  <c r="DF33"/>
  <c r="DF34" s="1"/>
  <c r="DG33"/>
  <c r="DG34" s="1"/>
  <c r="DH33"/>
  <c r="DH34" s="1"/>
  <c r="DI33"/>
  <c r="DI34" s="1"/>
  <c r="DJ33"/>
  <c r="DJ34" s="1"/>
  <c r="DK33"/>
  <c r="DK34" s="1"/>
  <c r="DL33"/>
  <c r="DL34" s="1"/>
  <c r="DM33"/>
  <c r="DM34" s="1"/>
  <c r="DN33"/>
  <c r="DN34" s="1"/>
  <c r="DO33"/>
  <c r="DO34" s="1"/>
  <c r="DP33"/>
  <c r="DP34" s="1"/>
  <c r="DQ33"/>
  <c r="DQ34" s="1"/>
  <c r="DR33"/>
  <c r="DR34" s="1"/>
  <c r="DS33"/>
  <c r="DS34" s="1"/>
  <c r="DT33"/>
  <c r="DT34" s="1"/>
  <c r="DU33"/>
  <c r="DU34" s="1"/>
  <c r="DV33"/>
  <c r="DV34" s="1"/>
  <c r="DW33"/>
  <c r="DW34" s="1"/>
  <c r="DX33"/>
  <c r="DX34" s="1"/>
  <c r="DY33"/>
  <c r="DY34" s="1"/>
  <c r="DZ33"/>
  <c r="DZ34" s="1"/>
  <c r="EA33"/>
  <c r="EA34" s="1"/>
  <c r="EB33"/>
  <c r="EB34" s="1"/>
  <c r="EC33"/>
  <c r="EC34" s="1"/>
  <c r="ED33"/>
  <c r="ED34" s="1"/>
  <c r="EE33"/>
  <c r="EE34" s="1"/>
  <c r="EF33"/>
  <c r="EF34" s="1"/>
  <c r="EG33"/>
  <c r="EG34" s="1"/>
  <c r="EH33"/>
  <c r="EH34" s="1"/>
  <c r="EI33"/>
  <c r="EI34" s="1"/>
  <c r="EJ33"/>
  <c r="EJ34" s="1"/>
  <c r="EK33"/>
  <c r="EK34" s="1"/>
  <c r="EL33"/>
  <c r="EL34" s="1"/>
  <c r="EM33"/>
  <c r="EM34" s="1"/>
  <c r="EN33"/>
  <c r="EN34" s="1"/>
  <c r="EO33"/>
  <c r="EO34" s="1"/>
  <c r="EP33"/>
  <c r="EP34" s="1"/>
  <c r="EQ33"/>
  <c r="EQ34" s="1"/>
  <c r="ER33"/>
  <c r="ER34" s="1"/>
  <c r="ES33"/>
  <c r="ES34" s="1"/>
  <c r="ET33"/>
  <c r="ET34" s="1"/>
  <c r="EU33"/>
  <c r="EU34" s="1"/>
  <c r="EV33"/>
  <c r="EV34" s="1"/>
  <c r="EW33"/>
  <c r="EW34" s="1"/>
  <c r="EX33"/>
  <c r="EX34" s="1"/>
  <c r="EY33"/>
  <c r="EY34" s="1"/>
  <c r="EZ33"/>
  <c r="EZ34" s="1"/>
  <c r="FA33"/>
  <c r="FA34" s="1"/>
  <c r="FB33"/>
  <c r="FB34" s="1"/>
  <c r="FC33"/>
  <c r="FC34" s="1"/>
  <c r="FD33"/>
  <c r="FD34" s="1"/>
  <c r="FE33"/>
  <c r="FE34" s="1"/>
  <c r="FF33"/>
  <c r="FF34" s="1"/>
  <c r="FG33"/>
  <c r="FG34" s="1"/>
  <c r="FH33"/>
  <c r="FH34" s="1"/>
  <c r="FI33"/>
  <c r="FI34" s="1"/>
  <c r="FJ33"/>
  <c r="FJ34" s="1"/>
  <c r="FK33"/>
  <c r="FK34" s="1"/>
  <c r="FL33"/>
  <c r="FL34" s="1"/>
  <c r="FM33"/>
  <c r="FM34" s="1"/>
  <c r="FN33"/>
  <c r="FN34" s="1"/>
  <c r="FO33"/>
  <c r="FO34" s="1"/>
  <c r="FP33"/>
  <c r="FP34" s="1"/>
  <c r="FQ33"/>
  <c r="FQ34" s="1"/>
  <c r="FR33"/>
  <c r="FR34" s="1"/>
  <c r="FS33"/>
  <c r="FS34" s="1"/>
  <c r="FT33"/>
  <c r="FT34" s="1"/>
  <c r="FU33"/>
  <c r="FU34" s="1"/>
  <c r="FV33"/>
  <c r="FV34" s="1"/>
  <c r="FW33"/>
  <c r="FW34" s="1"/>
  <c r="FX33"/>
  <c r="FX34" s="1"/>
  <c r="FY33"/>
  <c r="FY34" s="1"/>
  <c r="FZ33"/>
  <c r="FZ34" s="1"/>
  <c r="GA33"/>
  <c r="GA34" s="1"/>
  <c r="GB33"/>
  <c r="GB34" s="1"/>
  <c r="GC33"/>
  <c r="GC34" s="1"/>
  <c r="GD33"/>
  <c r="GD34" s="1"/>
  <c r="GE33"/>
  <c r="GE34" s="1"/>
  <c r="GF33"/>
  <c r="GF34" s="1"/>
  <c r="GG33"/>
  <c r="GG34" s="1"/>
  <c r="GH33"/>
  <c r="GH34" s="1"/>
  <c r="GI33"/>
  <c r="GI34" s="1"/>
  <c r="GJ33"/>
  <c r="GJ34" s="1"/>
  <c r="GK33"/>
  <c r="GK34" s="1"/>
  <c r="GL33"/>
  <c r="GL34" s="1"/>
  <c r="GM33"/>
  <c r="GM34" s="1"/>
  <c r="GN33"/>
  <c r="GN34" s="1"/>
  <c r="GO33"/>
  <c r="GO34" s="1"/>
  <c r="GP33"/>
  <c r="GP34" s="1"/>
  <c r="GQ33"/>
  <c r="GQ34" s="1"/>
  <c r="GR33"/>
  <c r="GR34" s="1"/>
  <c r="GS33"/>
  <c r="GS34" s="1"/>
  <c r="GT33"/>
  <c r="GT34" s="1"/>
  <c r="GU33"/>
  <c r="GU34" s="1"/>
  <c r="GV33"/>
  <c r="GV34" s="1"/>
  <c r="GW33"/>
  <c r="GW34" s="1"/>
  <c r="GX33"/>
  <c r="GX34" s="1"/>
  <c r="GY33"/>
  <c r="GY34" s="1"/>
  <c r="GZ33"/>
  <c r="GZ34" s="1"/>
  <c r="HA33"/>
  <c r="HA34" s="1"/>
  <c r="HB33"/>
  <c r="HB34" s="1"/>
  <c r="HC33"/>
  <c r="HC34" s="1"/>
  <c r="HD33"/>
  <c r="HD34" s="1"/>
  <c r="HE33"/>
  <c r="HE34" s="1"/>
  <c r="HF33"/>
  <c r="HF34" s="1"/>
  <c r="HG33"/>
  <c r="HG34" s="1"/>
  <c r="HH33"/>
  <c r="HH34" s="1"/>
  <c r="HI33"/>
  <c r="HI34" s="1"/>
  <c r="HJ33"/>
  <c r="HJ34" s="1"/>
  <c r="HK33"/>
  <c r="HK34" s="1"/>
  <c r="HL33"/>
  <c r="HL34" s="1"/>
  <c r="HM33"/>
  <c r="HM34" s="1"/>
  <c r="HN33"/>
  <c r="HN34" s="1"/>
  <c r="HO33"/>
  <c r="HO34" s="1"/>
  <c r="HP33"/>
  <c r="HP34" s="1"/>
  <c r="HQ33"/>
  <c r="HQ34" s="1"/>
  <c r="HR33"/>
  <c r="HR34" s="1"/>
  <c r="HS33"/>
  <c r="HS34" s="1"/>
  <c r="HT33"/>
  <c r="HT34" s="1"/>
  <c r="HU33"/>
  <c r="HU34" s="1"/>
  <c r="HV33"/>
  <c r="HV34" s="1"/>
  <c r="HW33"/>
  <c r="HW34" s="1"/>
  <c r="HX33"/>
  <c r="HX34" s="1"/>
  <c r="HY33"/>
  <c r="HY34" s="1"/>
  <c r="HZ33"/>
  <c r="HZ34" s="1"/>
  <c r="IA33"/>
  <c r="IA34" s="1"/>
  <c r="IB33"/>
  <c r="IB34" s="1"/>
  <c r="IC33"/>
  <c r="IC34" s="1"/>
  <c r="ID33"/>
  <c r="ID34" s="1"/>
  <c r="IE33"/>
  <c r="IE34" s="1"/>
  <c r="IF33"/>
  <c r="IF34" s="1"/>
  <c r="IG33"/>
  <c r="IG34" s="1"/>
  <c r="IH33"/>
  <c r="IH34" s="1"/>
  <c r="II33"/>
  <c r="II34" s="1"/>
  <c r="IJ33"/>
  <c r="IJ34" s="1"/>
  <c r="IK33"/>
  <c r="IK34" s="1"/>
  <c r="IL33"/>
  <c r="IL34" s="1"/>
  <c r="IM33"/>
  <c r="IM34" s="1"/>
  <c r="IN33"/>
  <c r="IN34" s="1"/>
  <c r="IO33"/>
  <c r="IO34" s="1"/>
  <c r="IP33"/>
  <c r="IP34" s="1"/>
  <c r="IQ33"/>
  <c r="IQ34" s="1"/>
  <c r="IR33"/>
  <c r="IR34" s="1"/>
  <c r="IS33"/>
  <c r="IS34" s="1"/>
  <c r="IT33"/>
  <c r="IT34" s="1"/>
  <c r="IU33"/>
  <c r="IU34" s="1"/>
  <c r="IV33"/>
  <c r="IV34" s="1"/>
  <c r="IW33"/>
  <c r="IW34" s="1"/>
  <c r="IX33"/>
  <c r="IX34" s="1"/>
  <c r="IY33"/>
  <c r="IY34" s="1"/>
  <c r="IZ33"/>
  <c r="IZ34" s="1"/>
  <c r="JA33"/>
  <c r="JA34" s="1"/>
  <c r="JB33"/>
  <c r="JB34" s="1"/>
  <c r="JC33"/>
  <c r="JC34" s="1"/>
  <c r="JD33"/>
  <c r="JD34" s="1"/>
  <c r="JE33"/>
  <c r="JE34" s="1"/>
  <c r="JF33"/>
  <c r="JF34" s="1"/>
  <c r="JG33"/>
  <c r="JG34" s="1"/>
  <c r="JH33"/>
  <c r="JH34" s="1"/>
  <c r="JI33"/>
  <c r="JI34" s="1"/>
  <c r="JJ33"/>
  <c r="JJ34" s="1"/>
  <c r="JK33"/>
  <c r="JK34" s="1"/>
  <c r="JL33"/>
  <c r="JL34" s="1"/>
  <c r="JM33"/>
  <c r="JM34" s="1"/>
  <c r="JN33"/>
  <c r="JN34" s="1"/>
  <c r="JO33"/>
  <c r="JO34" s="1"/>
  <c r="JP33"/>
  <c r="JP34" s="1"/>
  <c r="JQ33"/>
  <c r="JQ34" s="1"/>
  <c r="JR33"/>
  <c r="JR34" s="1"/>
  <c r="JS33"/>
  <c r="JS34" s="1"/>
  <c r="JT33"/>
  <c r="JT34" s="1"/>
  <c r="JU33"/>
  <c r="JU34" s="1"/>
  <c r="JV33"/>
  <c r="JV34" s="1"/>
  <c r="JW33"/>
  <c r="JW34" s="1"/>
  <c r="JX33"/>
  <c r="JX34" s="1"/>
  <c r="JY33"/>
  <c r="JY34" s="1"/>
  <c r="JZ33"/>
  <c r="KA33"/>
  <c r="KA34" s="1"/>
  <c r="KB33"/>
  <c r="KB34" s="1"/>
  <c r="KC33"/>
  <c r="KC34" s="1"/>
  <c r="KD33"/>
  <c r="KD34" s="1"/>
  <c r="KE33"/>
  <c r="KE34" s="1"/>
  <c r="KF33"/>
  <c r="KF34" s="1"/>
  <c r="KG33"/>
  <c r="KG34" s="1"/>
  <c r="KH33"/>
  <c r="KH34" s="1"/>
  <c r="KI33"/>
  <c r="KI34" s="1"/>
  <c r="KJ33"/>
  <c r="KJ34" s="1"/>
  <c r="KK33"/>
  <c r="KK34" s="1"/>
  <c r="KL33"/>
  <c r="KL34" s="1"/>
  <c r="KM33"/>
  <c r="KM34" s="1"/>
  <c r="KN33"/>
  <c r="KN34" s="1"/>
  <c r="KO33"/>
  <c r="KO34" s="1"/>
  <c r="KP33"/>
  <c r="KP34" s="1"/>
  <c r="KQ33"/>
  <c r="KQ34" s="1"/>
  <c r="KR33"/>
  <c r="KR34" s="1"/>
  <c r="KS33"/>
  <c r="KS34" s="1"/>
  <c r="KT33"/>
  <c r="KT34" s="1"/>
  <c r="KU33"/>
  <c r="KU34" s="1"/>
  <c r="KV33"/>
  <c r="KV34" s="1"/>
  <c r="KW33"/>
  <c r="KW34" s="1"/>
  <c r="KX33"/>
  <c r="KX34" s="1"/>
  <c r="KY33"/>
  <c r="KY34" s="1"/>
  <c r="KZ33"/>
  <c r="KZ34" s="1"/>
  <c r="LA33"/>
  <c r="LA34" s="1"/>
  <c r="LB33"/>
  <c r="LB34" s="1"/>
  <c r="LC33"/>
  <c r="LC34" s="1"/>
  <c r="LD33"/>
  <c r="LD34" s="1"/>
  <c r="LE33"/>
  <c r="LE34" s="1"/>
  <c r="LF33"/>
  <c r="LF34" s="1"/>
  <c r="LG33"/>
  <c r="LG34" s="1"/>
  <c r="LH33"/>
  <c r="LH34" s="1"/>
  <c r="LI33"/>
  <c r="LI34" s="1"/>
  <c r="LJ33"/>
  <c r="LJ34" s="1"/>
  <c r="LK33"/>
  <c r="LK34" s="1"/>
  <c r="LL33"/>
  <c r="LL34" s="1"/>
  <c r="LM33"/>
  <c r="LM34" s="1"/>
  <c r="LN33"/>
  <c r="LN34" s="1"/>
  <c r="LO33"/>
  <c r="LO34" s="1"/>
  <c r="LP33"/>
  <c r="LP34" s="1"/>
  <c r="LQ33"/>
  <c r="LQ34" s="1"/>
  <c r="LR33"/>
  <c r="LR34" s="1"/>
  <c r="LS33"/>
  <c r="LS34" s="1"/>
  <c r="LT33"/>
  <c r="LT34" s="1"/>
  <c r="LU33"/>
  <c r="LU34" s="1"/>
  <c r="LV33"/>
  <c r="LV34" s="1"/>
  <c r="LW33"/>
  <c r="LW34" s="1"/>
  <c r="LX33"/>
  <c r="LX34" s="1"/>
  <c r="LY33"/>
  <c r="LY34" s="1"/>
  <c r="LZ33"/>
  <c r="LZ34" s="1"/>
  <c r="MA33"/>
  <c r="MA34" s="1"/>
  <c r="MB33"/>
  <c r="MB34" s="1"/>
  <c r="MC33"/>
  <c r="MC34" s="1"/>
  <c r="MD33"/>
  <c r="MD34" s="1"/>
  <c r="ME33"/>
  <c r="ME34" s="1"/>
  <c r="MF33"/>
  <c r="MF34" s="1"/>
  <c r="MG33"/>
  <c r="MG34" s="1"/>
  <c r="MH33"/>
  <c r="MH34" s="1"/>
  <c r="MI33"/>
  <c r="MI34" s="1"/>
  <c r="MJ33"/>
  <c r="MJ34" s="1"/>
  <c r="MK33"/>
  <c r="MK34" s="1"/>
  <c r="ML33"/>
  <c r="ML34" s="1"/>
  <c r="MM33"/>
  <c r="MM34" s="1"/>
  <c r="MN33"/>
  <c r="MN34" s="1"/>
  <c r="MO33"/>
  <c r="MO34" s="1"/>
  <c r="MP33"/>
  <c r="MP34" s="1"/>
  <c r="MQ33"/>
  <c r="MQ34" s="1"/>
  <c r="MR33"/>
  <c r="MR34" s="1"/>
  <c r="MS33"/>
  <c r="MS34" s="1"/>
  <c r="MT33"/>
  <c r="MT34" s="1"/>
  <c r="MU33"/>
  <c r="MU34" s="1"/>
  <c r="MV33"/>
  <c r="MV34" s="1"/>
  <c r="MW33"/>
  <c r="MW34" s="1"/>
  <c r="MX33"/>
  <c r="MX34" s="1"/>
  <c r="MY33"/>
  <c r="MY34" s="1"/>
  <c r="MZ33"/>
  <c r="MZ34" s="1"/>
  <c r="NA33"/>
  <c r="NA34" s="1"/>
  <c r="NB33"/>
  <c r="NB34" s="1"/>
  <c r="NC33"/>
  <c r="NC34" s="1"/>
  <c r="ND33"/>
  <c r="ND34" s="1"/>
  <c r="NE33"/>
  <c r="NE34" s="1"/>
  <c r="NF33"/>
  <c r="NF34" s="1"/>
  <c r="NG33"/>
  <c r="NG34" s="1"/>
  <c r="NH33"/>
  <c r="NH34" s="1"/>
  <c r="NI33"/>
  <c r="NI34" s="1"/>
  <c r="NJ33"/>
  <c r="NJ34" s="1"/>
  <c r="NK33"/>
  <c r="NK34" s="1"/>
  <c r="NL33"/>
  <c r="NL34" s="1"/>
  <c r="NM33"/>
  <c r="NM34" s="1"/>
  <c r="NN33"/>
  <c r="NN34" s="1"/>
  <c r="NO33"/>
  <c r="NO34" s="1"/>
  <c r="NP33"/>
  <c r="NP34" s="1"/>
  <c r="NQ33"/>
  <c r="NQ34" s="1"/>
  <c r="NR33"/>
  <c r="NR34" s="1"/>
  <c r="NS33"/>
  <c r="NS34" s="1"/>
  <c r="NT33"/>
  <c r="NT34" s="1"/>
  <c r="NU33"/>
  <c r="NU34" s="1"/>
  <c r="NV33"/>
  <c r="NV34" s="1"/>
  <c r="NW33"/>
  <c r="NW34" s="1"/>
  <c r="NX33"/>
  <c r="NX34" s="1"/>
  <c r="NY33"/>
  <c r="NY34" s="1"/>
  <c r="NZ33"/>
  <c r="NZ34" s="1"/>
  <c r="OA33"/>
  <c r="OA34" s="1"/>
  <c r="OB33"/>
  <c r="OB34" s="1"/>
  <c r="OC33"/>
  <c r="OC34" s="1"/>
  <c r="OD33"/>
  <c r="OD34" s="1"/>
  <c r="OE33"/>
  <c r="OE34" s="1"/>
  <c r="OF33"/>
  <c r="OF34" s="1"/>
  <c r="OG33"/>
  <c r="OG34" s="1"/>
  <c r="OH33"/>
  <c r="OH34" s="1"/>
  <c r="OI33"/>
  <c r="OI34" s="1"/>
  <c r="OJ33"/>
  <c r="OJ34" s="1"/>
  <c r="OK33"/>
  <c r="OK34" s="1"/>
  <c r="OL33"/>
  <c r="OL34" s="1"/>
  <c r="OM33"/>
  <c r="OM34" s="1"/>
  <c r="ON33"/>
  <c r="ON34" s="1"/>
  <c r="OO33"/>
  <c r="OO34" s="1"/>
  <c r="OP33"/>
  <c r="OP34" s="1"/>
  <c r="OQ33"/>
  <c r="OQ34" s="1"/>
  <c r="OR33"/>
  <c r="OR34" s="1"/>
  <c r="OS33"/>
  <c r="OS34" s="1"/>
  <c r="OT33"/>
  <c r="OT34" s="1"/>
  <c r="OU33"/>
  <c r="OU34" s="1"/>
  <c r="OV33"/>
  <c r="OV34" s="1"/>
  <c r="OW33"/>
  <c r="OW34" s="1"/>
  <c r="OX33"/>
  <c r="OX34" s="1"/>
  <c r="OY33"/>
  <c r="OY34" s="1"/>
  <c r="OZ33"/>
  <c r="OZ34" s="1"/>
  <c r="PA33"/>
  <c r="PA34" s="1"/>
  <c r="PB33"/>
  <c r="PB34" s="1"/>
  <c r="PC33"/>
  <c r="PC34" s="1"/>
  <c r="PD33"/>
  <c r="PD34" s="1"/>
  <c r="PE33"/>
  <c r="PE34" s="1"/>
  <c r="PF33"/>
  <c r="PF34" s="1"/>
  <c r="PG33"/>
  <c r="PG34" s="1"/>
  <c r="PH33"/>
  <c r="PH34" s="1"/>
  <c r="PI33"/>
  <c r="PI34" s="1"/>
  <c r="PJ33"/>
  <c r="PJ34" s="1"/>
  <c r="PK33"/>
  <c r="PK34" s="1"/>
  <c r="PL33"/>
  <c r="PL34" s="1"/>
  <c r="PM33"/>
  <c r="PM34" s="1"/>
  <c r="PN33"/>
  <c r="PN34" s="1"/>
  <c r="PO33"/>
  <c r="PO34" s="1"/>
  <c r="PP33"/>
  <c r="PP34" s="1"/>
  <c r="PQ33"/>
  <c r="PQ34" s="1"/>
  <c r="PR33"/>
  <c r="PR34" s="1"/>
  <c r="PS33"/>
  <c r="PS34" s="1"/>
  <c r="PT33"/>
  <c r="PT34" s="1"/>
  <c r="PU33"/>
  <c r="PU34" s="1"/>
  <c r="PV33"/>
  <c r="PV34" s="1"/>
  <c r="PW33"/>
  <c r="PW34" s="1"/>
  <c r="PX33"/>
  <c r="PX34" s="1"/>
  <c r="PY33"/>
  <c r="PY34" s="1"/>
  <c r="PZ33"/>
  <c r="PZ34" s="1"/>
  <c r="QA33"/>
  <c r="QA34" s="1"/>
  <c r="QB33"/>
  <c r="QB34" s="1"/>
  <c r="QC33"/>
  <c r="QC34" s="1"/>
  <c r="QD33"/>
  <c r="QD34" s="1"/>
  <c r="QE33"/>
  <c r="QE34" s="1"/>
  <c r="QF33"/>
  <c r="QF34" s="1"/>
  <c r="QG33"/>
  <c r="QG34" s="1"/>
  <c r="QH33"/>
  <c r="QH34" s="1"/>
  <c r="QI33"/>
  <c r="QI34" s="1"/>
  <c r="QJ33"/>
  <c r="QJ34" s="1"/>
  <c r="QK33"/>
  <c r="QK34" s="1"/>
  <c r="QL33"/>
  <c r="QL34" s="1"/>
  <c r="QM33"/>
  <c r="QM34" s="1"/>
  <c r="QN33"/>
  <c r="QN34" s="1"/>
  <c r="QO33"/>
  <c r="QO34" s="1"/>
  <c r="QP33"/>
  <c r="QP34" s="1"/>
  <c r="QQ33"/>
  <c r="QQ34" s="1"/>
  <c r="QR33"/>
  <c r="QR34" s="1"/>
  <c r="QS33"/>
  <c r="QS34" s="1"/>
  <c r="QT33"/>
  <c r="QT34" s="1"/>
  <c r="QU33"/>
  <c r="QU34" s="1"/>
  <c r="QV33"/>
  <c r="QV34" s="1"/>
  <c r="QW33"/>
  <c r="QW34" s="1"/>
  <c r="QX33"/>
  <c r="QX34" s="1"/>
  <c r="QY33"/>
  <c r="QY34" s="1"/>
  <c r="QZ33"/>
  <c r="QZ34" s="1"/>
  <c r="RA33"/>
  <c r="RA34" s="1"/>
  <c r="RB33"/>
  <c r="RB34" s="1"/>
  <c r="RC33"/>
  <c r="RC34" s="1"/>
  <c r="RD33"/>
  <c r="RD34" s="1"/>
  <c r="RE33"/>
  <c r="RE34" s="1"/>
  <c r="RF33"/>
  <c r="RF34" s="1"/>
  <c r="RG33"/>
  <c r="RG34" s="1"/>
  <c r="RH33"/>
  <c r="RH34" s="1"/>
  <c r="RI33"/>
  <c r="RI34" s="1"/>
  <c r="RJ33"/>
  <c r="RJ34" s="1"/>
  <c r="RK33"/>
  <c r="RK34" s="1"/>
  <c r="RL33"/>
  <c r="RL34" s="1"/>
  <c r="RM33"/>
  <c r="RM34" s="1"/>
  <c r="RN33"/>
  <c r="RN34" s="1"/>
  <c r="RO33"/>
  <c r="RO34" s="1"/>
  <c r="RP33"/>
  <c r="RP34" s="1"/>
  <c r="RQ33"/>
  <c r="RQ34" s="1"/>
  <c r="RR33"/>
  <c r="RR34" s="1"/>
  <c r="RS33"/>
  <c r="RS34" s="1"/>
  <c r="RT33"/>
  <c r="RT34" s="1"/>
  <c r="RU33"/>
  <c r="RU34" s="1"/>
  <c r="RV33"/>
  <c r="RV34" s="1"/>
  <c r="RW33"/>
  <c r="RW34" s="1"/>
  <c r="RX33"/>
  <c r="RX34" s="1"/>
  <c r="RY33"/>
  <c r="RY34" s="1"/>
  <c r="RZ33"/>
  <c r="RZ34" s="1"/>
  <c r="SA33"/>
  <c r="SA34" s="1"/>
  <c r="SB33"/>
  <c r="SB34" s="1"/>
  <c r="SC33"/>
  <c r="SC34" s="1"/>
  <c r="SD33"/>
  <c r="SD34" s="1"/>
  <c r="SE33"/>
  <c r="SE34" s="1"/>
  <c r="SF33"/>
  <c r="SF34" s="1"/>
  <c r="SG33"/>
  <c r="SG34" s="1"/>
  <c r="SH33"/>
  <c r="SH34" s="1"/>
  <c r="SI33"/>
  <c r="SI34" s="1"/>
  <c r="SJ33"/>
  <c r="SJ34" s="1"/>
  <c r="SK33"/>
  <c r="SK34" s="1"/>
  <c r="SL33"/>
  <c r="SL34" s="1"/>
  <c r="SM33"/>
  <c r="SM34" s="1"/>
  <c r="SN33"/>
  <c r="SN34" s="1"/>
  <c r="SO33"/>
  <c r="SO34" s="1"/>
  <c r="SP33"/>
  <c r="SP34" s="1"/>
  <c r="SQ33"/>
  <c r="SQ34" s="1"/>
  <c r="SR33"/>
  <c r="SR34" s="1"/>
  <c r="SS33"/>
  <c r="SS34" s="1"/>
  <c r="ST33"/>
  <c r="ST34" s="1"/>
  <c r="SU33"/>
  <c r="SU34" s="1"/>
  <c r="SV33"/>
  <c r="SV34" s="1"/>
  <c r="SW33"/>
  <c r="SW34" s="1"/>
  <c r="SX33"/>
  <c r="SX34" s="1"/>
  <c r="SY33"/>
  <c r="SY34" s="1"/>
  <c r="SZ33"/>
  <c r="SZ34" s="1"/>
  <c r="TA33"/>
  <c r="TA34" s="1"/>
  <c r="TB33"/>
  <c r="TB34" s="1"/>
  <c r="TC33"/>
  <c r="TC34" s="1"/>
  <c r="TD33"/>
  <c r="TD34" s="1"/>
  <c r="TE33"/>
  <c r="TE34" s="1"/>
  <c r="TF33"/>
  <c r="TF34" s="1"/>
  <c r="TG33"/>
  <c r="TG34" s="1"/>
  <c r="TH33"/>
  <c r="TH34" s="1"/>
  <c r="TI33"/>
  <c r="TI34" s="1"/>
  <c r="TJ33"/>
  <c r="TJ34" s="1"/>
  <c r="TK33"/>
  <c r="TK34" s="1"/>
  <c r="TL33"/>
  <c r="TL34" s="1"/>
  <c r="TM33"/>
  <c r="TM34" s="1"/>
  <c r="TN33"/>
  <c r="TN34" s="1"/>
  <c r="TO33"/>
  <c r="TO34" s="1"/>
  <c r="TP33"/>
  <c r="TP34" s="1"/>
  <c r="TQ33"/>
  <c r="TQ34" s="1"/>
  <c r="TR33"/>
  <c r="TR34" s="1"/>
  <c r="TS33"/>
  <c r="TS34" s="1"/>
  <c r="TT33"/>
  <c r="TT34" s="1"/>
  <c r="TU33"/>
  <c r="TU34" s="1"/>
  <c r="TV33"/>
  <c r="TV34" s="1"/>
  <c r="TW33"/>
  <c r="TW34" s="1"/>
  <c r="TX33"/>
  <c r="TX34" s="1"/>
  <c r="TY33"/>
  <c r="TY34" s="1"/>
  <c r="TZ33"/>
  <c r="TZ34" s="1"/>
  <c r="UA33"/>
  <c r="UA34" s="1"/>
  <c r="UB33"/>
  <c r="UB34" s="1"/>
  <c r="UC33"/>
  <c r="UC34" s="1"/>
  <c r="UD33"/>
  <c r="UD34" s="1"/>
  <c r="UE33"/>
  <c r="UE34" s="1"/>
  <c r="UF33"/>
  <c r="UF34" s="1"/>
  <c r="UG33"/>
  <c r="UG34" s="1"/>
  <c r="UH33"/>
  <c r="UH34" s="1"/>
  <c r="UI33"/>
  <c r="UI34" s="1"/>
  <c r="UJ33"/>
  <c r="UJ34" s="1"/>
  <c r="UK33"/>
  <c r="UK34" s="1"/>
  <c r="UL33"/>
  <c r="UL34" s="1"/>
  <c r="UM33"/>
  <c r="UM34" s="1"/>
  <c r="UN33"/>
  <c r="UN34" s="1"/>
  <c r="UO33"/>
  <c r="UO34" s="1"/>
  <c r="UP33"/>
  <c r="UP34" s="1"/>
  <c r="UQ33"/>
  <c r="UQ34" s="1"/>
  <c r="UR33"/>
  <c r="UR34" s="1"/>
  <c r="US33"/>
  <c r="US34" s="1"/>
  <c r="UT33"/>
  <c r="UT34" s="1"/>
  <c r="UU33"/>
  <c r="UU34" s="1"/>
  <c r="UV33"/>
  <c r="UV34" s="1"/>
  <c r="UW33"/>
  <c r="UW34" s="1"/>
  <c r="UX33"/>
  <c r="UX34" s="1"/>
  <c r="UY33"/>
  <c r="UY34" s="1"/>
  <c r="UZ33"/>
  <c r="UZ34" s="1"/>
  <c r="VA33"/>
  <c r="VA34" s="1"/>
  <c r="VB33"/>
  <c r="VC33"/>
  <c r="VC34" s="1"/>
  <c r="VD33"/>
  <c r="VD34" s="1"/>
  <c r="VE33"/>
  <c r="VE34" s="1"/>
  <c r="VF33"/>
  <c r="VF34" s="1"/>
  <c r="VG33"/>
  <c r="VG34" s="1"/>
  <c r="VH33"/>
  <c r="VH34" s="1"/>
  <c r="VI33"/>
  <c r="VI34" s="1"/>
  <c r="VJ33"/>
  <c r="VJ34" s="1"/>
  <c r="VK33"/>
  <c r="VK34" s="1"/>
  <c r="VL33"/>
  <c r="VL34" s="1"/>
  <c r="VM33"/>
  <c r="VM34" s="1"/>
  <c r="VN33"/>
  <c r="VN34" s="1"/>
  <c r="VO33"/>
  <c r="VO34" s="1"/>
  <c r="VP33"/>
  <c r="VP34" s="1"/>
  <c r="VQ33"/>
  <c r="VQ34" s="1"/>
  <c r="VR33"/>
  <c r="VR34" s="1"/>
  <c r="VS33"/>
  <c r="VS34" s="1"/>
  <c r="VT33"/>
  <c r="VT34" s="1"/>
  <c r="VU33"/>
  <c r="VU34" s="1"/>
  <c r="VV33"/>
  <c r="VV34" s="1"/>
  <c r="VW33"/>
  <c r="VW34" s="1"/>
  <c r="VX33"/>
  <c r="VX34" s="1"/>
  <c r="VY33"/>
  <c r="VY34" s="1"/>
  <c r="VZ33"/>
  <c r="VZ34" s="1"/>
  <c r="WA33"/>
  <c r="WA34" s="1"/>
  <c r="WB33"/>
  <c r="WB34" s="1"/>
  <c r="WC33"/>
  <c r="WC34" s="1"/>
  <c r="WD33"/>
  <c r="WD34" s="1"/>
  <c r="WE33"/>
  <c r="WE34" s="1"/>
  <c r="WF33"/>
  <c r="WF34" s="1"/>
  <c r="WG33"/>
  <c r="WG34" s="1"/>
  <c r="WH33"/>
  <c r="WH34" s="1"/>
  <c r="WI33"/>
  <c r="WI34" s="1"/>
  <c r="WJ33"/>
  <c r="WJ34" s="1"/>
  <c r="WK33"/>
  <c r="WK34" s="1"/>
  <c r="WL33"/>
  <c r="WL34" s="1"/>
  <c r="WM33"/>
  <c r="WM34" s="1"/>
  <c r="WN33"/>
  <c r="WN34" s="1"/>
  <c r="WO33"/>
  <c r="WO34" s="1"/>
  <c r="WP33"/>
  <c r="WP34" s="1"/>
  <c r="WQ33"/>
  <c r="WQ34" s="1"/>
  <c r="WR33"/>
  <c r="WR34" s="1"/>
  <c r="WS33"/>
  <c r="WS34" s="1"/>
  <c r="WT33"/>
  <c r="WT34" s="1"/>
  <c r="WU33"/>
  <c r="WU34" s="1"/>
  <c r="WV33"/>
  <c r="WV34" s="1"/>
  <c r="WW33"/>
  <c r="WW34" s="1"/>
  <c r="WX33"/>
  <c r="WX34" s="1"/>
  <c r="WY33"/>
  <c r="WY34" s="1"/>
  <c r="WZ33"/>
  <c r="WZ34" s="1"/>
  <c r="XA33"/>
  <c r="XA34" s="1"/>
  <c r="XB33"/>
  <c r="XB34" s="1"/>
  <c r="XC33"/>
  <c r="XC34" s="1"/>
  <c r="XD33"/>
  <c r="XD34" s="1"/>
  <c r="XE33"/>
  <c r="XE34" s="1"/>
  <c r="XF33"/>
  <c r="XF34" s="1"/>
  <c r="XG33"/>
  <c r="XG34" s="1"/>
  <c r="XH33"/>
  <c r="XH34" s="1"/>
  <c r="XI33"/>
  <c r="XI34" s="1"/>
  <c r="XJ33"/>
  <c r="XJ34" s="1"/>
  <c r="XK33"/>
  <c r="XK34" s="1"/>
  <c r="XL33"/>
  <c r="XL34" s="1"/>
  <c r="XM33"/>
  <c r="XM34" s="1"/>
  <c r="XN33"/>
  <c r="XN34" s="1"/>
  <c r="XO33"/>
  <c r="XO34" s="1"/>
  <c r="XP33"/>
  <c r="XP34" s="1"/>
  <c r="XQ33"/>
  <c r="XQ34" s="1"/>
  <c r="XR33"/>
  <c r="XR34" s="1"/>
  <c r="XS33"/>
  <c r="XS34" s="1"/>
  <c r="XT33"/>
  <c r="XT34" s="1"/>
  <c r="XU33"/>
  <c r="XU34" s="1"/>
  <c r="XV33"/>
  <c r="XV34" s="1"/>
  <c r="XW33"/>
  <c r="XW34" s="1"/>
  <c r="XX33"/>
  <c r="XX34" s="1"/>
  <c r="XY33"/>
  <c r="XY34" s="1"/>
  <c r="XZ33"/>
  <c r="XZ34" s="1"/>
  <c r="YA33"/>
  <c r="YA34" s="1"/>
  <c r="YB33"/>
  <c r="YB34" s="1"/>
  <c r="YC33"/>
  <c r="YC34" s="1"/>
  <c r="YD33"/>
  <c r="YD34" s="1"/>
  <c r="YE33"/>
  <c r="YE34" s="1"/>
  <c r="YF33"/>
  <c r="YF34" s="1"/>
  <c r="YG33"/>
  <c r="YG34" s="1"/>
  <c r="YH33"/>
  <c r="YH34" s="1"/>
  <c r="YI33"/>
  <c r="YI34" s="1"/>
  <c r="YJ33"/>
  <c r="YJ34" s="1"/>
  <c r="YK33"/>
  <c r="YK34" s="1"/>
  <c r="YL33"/>
  <c r="YL34" s="1"/>
  <c r="YM33"/>
  <c r="YM34" s="1"/>
  <c r="YN33"/>
  <c r="YN34" s="1"/>
  <c r="YO33"/>
  <c r="YO34" s="1"/>
  <c r="YP33"/>
  <c r="YP34" s="1"/>
  <c r="YQ33"/>
  <c r="YQ34" s="1"/>
  <c r="YR33"/>
  <c r="YR34" s="1"/>
  <c r="YS33"/>
  <c r="YS34" s="1"/>
  <c r="YT33"/>
  <c r="YT34" s="1"/>
  <c r="YU33"/>
  <c r="YU34" s="1"/>
  <c r="YV33"/>
  <c r="YV34" s="1"/>
  <c r="YW33"/>
  <c r="YW34" s="1"/>
  <c r="YX33"/>
  <c r="YX34" s="1"/>
  <c r="YY33"/>
  <c r="YY34" s="1"/>
  <c r="YZ33"/>
  <c r="YZ34" s="1"/>
  <c r="ZA33"/>
  <c r="ZA34" s="1"/>
  <c r="ZB33"/>
  <c r="ZB34" s="1"/>
  <c r="ZC33"/>
  <c r="ZC34" s="1"/>
  <c r="ZD33"/>
  <c r="ZD34" s="1"/>
  <c r="ZE33"/>
  <c r="ZE34" s="1"/>
  <c r="ZF33"/>
  <c r="ZF34" s="1"/>
  <c r="ZG33"/>
  <c r="ZG34" s="1"/>
  <c r="ZH33"/>
  <c r="ZH34" s="1"/>
  <c r="ZI33"/>
  <c r="ZI34" s="1"/>
  <c r="ZJ33"/>
  <c r="ZJ34" s="1"/>
  <c r="ZK33"/>
  <c r="ZK34" s="1"/>
  <c r="ZL33"/>
  <c r="ZL34" s="1"/>
  <c r="ZM33"/>
  <c r="ZM34" s="1"/>
  <c r="ZN33"/>
  <c r="ZN34" s="1"/>
  <c r="ZO33"/>
  <c r="ZO34" s="1"/>
  <c r="ZP33"/>
  <c r="ZP34" s="1"/>
  <c r="C33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Z39"/>
  <c r="BZ40" s="1"/>
  <c r="CA39"/>
  <c r="CA40" s="1"/>
  <c r="CB39"/>
  <c r="CB40" s="1"/>
  <c r="CC39"/>
  <c r="CC40" s="1"/>
  <c r="CD39"/>
  <c r="CD40" s="1"/>
  <c r="CE39"/>
  <c r="CF39"/>
  <c r="CF40" s="1"/>
  <c r="CG39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C39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K39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G39"/>
  <c r="MH39"/>
  <c r="MH40" s="1"/>
  <c r="MI39"/>
  <c r="MI40" s="1"/>
  <c r="MJ39"/>
  <c r="MJ40" s="1"/>
  <c r="MK39"/>
  <c r="MK40" s="1"/>
  <c r="ML39"/>
  <c r="ML40" s="1"/>
  <c r="MM39"/>
  <c r="MM40" s="1"/>
  <c r="MN39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NA39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I39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O40" s="1"/>
  <c r="QP39"/>
  <c r="QP40" s="1"/>
  <c r="QQ39"/>
  <c r="QQ40" s="1"/>
  <c r="QR39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E39"/>
  <c r="RE40" s="1"/>
  <c r="RF39"/>
  <c r="RF40" s="1"/>
  <c r="RG39"/>
  <c r="RG40" s="1"/>
  <c r="RH39"/>
  <c r="RH40" s="1"/>
  <c r="RI39"/>
  <c r="RI40" s="1"/>
  <c r="RJ39"/>
  <c r="RJ40" s="1"/>
  <c r="RK39"/>
  <c r="RL39"/>
  <c r="RL40" s="1"/>
  <c r="RM39"/>
  <c r="RM40" s="1"/>
  <c r="RN39"/>
  <c r="RN40" s="1"/>
  <c r="RO39"/>
  <c r="RO40" s="1"/>
  <c r="RP39"/>
  <c r="RQ39"/>
  <c r="RR39"/>
  <c r="RR40" s="1"/>
  <c r="RS39"/>
  <c r="RS40" s="1"/>
  <c r="RT39"/>
  <c r="RT40" s="1"/>
  <c r="RU39"/>
  <c r="RU40" s="1"/>
  <c r="RV39"/>
  <c r="RV40" s="1"/>
  <c r="RW39"/>
  <c r="RW40" s="1"/>
  <c r="RX39"/>
  <c r="RX40" s="1"/>
  <c r="RY39"/>
  <c r="RY40" s="1"/>
  <c r="RZ39"/>
  <c r="RZ40" s="1"/>
  <c r="SA39"/>
  <c r="SA40" s="1"/>
  <c r="SB39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Q40" s="1"/>
  <c r="TR39"/>
  <c r="TR40" s="1"/>
  <c r="TS39"/>
  <c r="TS40" s="1"/>
  <c r="TT39"/>
  <c r="TT40" s="1"/>
  <c r="TU39"/>
  <c r="TU40" s="1"/>
  <c r="TV39"/>
  <c r="TV40" s="1"/>
  <c r="TW39"/>
  <c r="TW40" s="1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F39"/>
  <c r="VF40" s="1"/>
  <c r="VG39"/>
  <c r="VG40" s="1"/>
  <c r="VH39"/>
  <c r="VH40" s="1"/>
  <c r="VI39"/>
  <c r="VI40" s="1"/>
  <c r="VJ39"/>
  <c r="VJ40" s="1"/>
  <c r="VK39"/>
  <c r="VK40" s="1"/>
  <c r="VL39"/>
  <c r="VL40" s="1"/>
  <c r="M40"/>
  <c r="N40"/>
  <c r="Y40"/>
  <c r="AV40"/>
  <c r="BL40"/>
  <c r="BY40"/>
  <c r="CE40"/>
  <c r="CG40"/>
  <c r="CR40"/>
  <c r="DD40"/>
  <c r="DP40"/>
  <c r="EB40"/>
  <c r="EN40"/>
  <c r="EZ40"/>
  <c r="FL40"/>
  <c r="FM40"/>
  <c r="FU40"/>
  <c r="GV40"/>
  <c r="HH40"/>
  <c r="HI40"/>
  <c r="HP40"/>
  <c r="IB40"/>
  <c r="IC40"/>
  <c r="IN40"/>
  <c r="IZ40"/>
  <c r="JL40"/>
  <c r="JX40"/>
  <c r="KJ40"/>
  <c r="KK40"/>
  <c r="KS40"/>
  <c r="LT40"/>
  <c r="MF40"/>
  <c r="MG40"/>
  <c r="MN40"/>
  <c r="MZ40"/>
  <c r="NA40"/>
  <c r="NL40"/>
  <c r="NX40"/>
  <c r="OJ40"/>
  <c r="OV40"/>
  <c r="PH40"/>
  <c r="PI40"/>
  <c r="PQ40"/>
  <c r="QF40"/>
  <c r="QR40"/>
  <c r="RD40"/>
  <c r="RK40"/>
  <c r="RP40"/>
  <c r="RQ40"/>
  <c r="SB40"/>
  <c r="SO40"/>
  <c r="SW40"/>
  <c r="TH40"/>
  <c r="UF40"/>
  <c r="UG40"/>
  <c r="UR40"/>
  <c r="VE40"/>
  <c r="C39"/>
  <c r="C40" s="1"/>
  <c r="D43" s="1"/>
  <c r="D39" i="3"/>
  <c r="E39"/>
  <c r="F39"/>
  <c r="F40" s="1"/>
  <c r="G39"/>
  <c r="G40" s="1"/>
  <c r="H39"/>
  <c r="I39"/>
  <c r="J39"/>
  <c r="J40" s="1"/>
  <c r="K39"/>
  <c r="L39"/>
  <c r="M39"/>
  <c r="N39"/>
  <c r="N40" s="1"/>
  <c r="O39"/>
  <c r="O40" s="1"/>
  <c r="P39"/>
  <c r="Q39"/>
  <c r="R39"/>
  <c r="R40" s="1"/>
  <c r="S39"/>
  <c r="S40" s="1"/>
  <c r="T39"/>
  <c r="U39"/>
  <c r="V39"/>
  <c r="V40" s="1"/>
  <c r="W39"/>
  <c r="W40" s="1"/>
  <c r="X39"/>
  <c r="Y39"/>
  <c r="Z39"/>
  <c r="Z40" s="1"/>
  <c r="AA39"/>
  <c r="AA40" s="1"/>
  <c r="AB39"/>
  <c r="AC39"/>
  <c r="AD39"/>
  <c r="AD40" s="1"/>
  <c r="AE39"/>
  <c r="AE40" s="1"/>
  <c r="AF39"/>
  <c r="AG39"/>
  <c r="AH39"/>
  <c r="AH40" s="1"/>
  <c r="AI39"/>
  <c r="AI40" s="1"/>
  <c r="AJ39"/>
  <c r="AK39"/>
  <c r="AL39"/>
  <c r="AL40" s="1"/>
  <c r="AM39"/>
  <c r="AM40" s="1"/>
  <c r="AN39"/>
  <c r="AO39"/>
  <c r="AP39"/>
  <c r="AP40" s="1"/>
  <c r="AQ39"/>
  <c r="AR39"/>
  <c r="AS39"/>
  <c r="AT39"/>
  <c r="AT40" s="1"/>
  <c r="AU39"/>
  <c r="AU40" s="1"/>
  <c r="AV39"/>
  <c r="AW39"/>
  <c r="AX39"/>
  <c r="AX40" s="1"/>
  <c r="AY39"/>
  <c r="AY40" s="1"/>
  <c r="AZ39"/>
  <c r="BA39"/>
  <c r="BB39"/>
  <c r="BB40" s="1"/>
  <c r="BC39"/>
  <c r="BC40" s="1"/>
  <c r="BD39"/>
  <c r="BE39"/>
  <c r="BF39"/>
  <c r="BF40" s="1"/>
  <c r="BG39"/>
  <c r="BG40" s="1"/>
  <c r="BH39"/>
  <c r="BI39"/>
  <c r="BJ39"/>
  <c r="BJ40" s="1"/>
  <c r="BK39"/>
  <c r="BK40" s="1"/>
  <c r="BL39"/>
  <c r="BM39"/>
  <c r="BN39"/>
  <c r="BN40" s="1"/>
  <c r="BO39"/>
  <c r="BO40" s="1"/>
  <c r="BP39"/>
  <c r="BQ39"/>
  <c r="BR39"/>
  <c r="BR40" s="1"/>
  <c r="BS39"/>
  <c r="BS40" s="1"/>
  <c r="BT39"/>
  <c r="BU39"/>
  <c r="BV39"/>
  <c r="BV40" s="1"/>
  <c r="BW39"/>
  <c r="BX39"/>
  <c r="BY39"/>
  <c r="BZ39"/>
  <c r="BZ40" s="1"/>
  <c r="CA39"/>
  <c r="CA40" s="1"/>
  <c r="CB39"/>
  <c r="CC39"/>
  <c r="CD39"/>
  <c r="CD40" s="1"/>
  <c r="CE39"/>
  <c r="CE40" s="1"/>
  <c r="CF39"/>
  <c r="CG39"/>
  <c r="CH39"/>
  <c r="CH40" s="1"/>
  <c r="CI39"/>
  <c r="CI40" s="1"/>
  <c r="CJ39"/>
  <c r="CK39"/>
  <c r="CL39"/>
  <c r="CL40" s="1"/>
  <c r="CM39"/>
  <c r="CM40" s="1"/>
  <c r="CN39"/>
  <c r="CO39"/>
  <c r="CP39"/>
  <c r="CP40" s="1"/>
  <c r="CQ39"/>
  <c r="CQ40" s="1"/>
  <c r="CR39"/>
  <c r="CS39"/>
  <c r="CT39"/>
  <c r="CT40" s="1"/>
  <c r="CU39"/>
  <c r="CU40" s="1"/>
  <c r="CV39"/>
  <c r="CW39"/>
  <c r="CX39"/>
  <c r="CX40" s="1"/>
  <c r="CY39"/>
  <c r="CY40" s="1"/>
  <c r="CZ39"/>
  <c r="DA39"/>
  <c r="DB39"/>
  <c r="DB40" s="1"/>
  <c r="DC39"/>
  <c r="DD39"/>
  <c r="DE39"/>
  <c r="DF39"/>
  <c r="DF40" s="1"/>
  <c r="DG39"/>
  <c r="DG40" s="1"/>
  <c r="DH39"/>
  <c r="DI39"/>
  <c r="DJ39"/>
  <c r="DJ40" s="1"/>
  <c r="DK39"/>
  <c r="DK40" s="1"/>
  <c r="DL39"/>
  <c r="DM39"/>
  <c r="DN39"/>
  <c r="DN40" s="1"/>
  <c r="DO39"/>
  <c r="DO40" s="1"/>
  <c r="DP39"/>
  <c r="DQ39"/>
  <c r="DR39"/>
  <c r="DR40" s="1"/>
  <c r="DS39"/>
  <c r="DS40" s="1"/>
  <c r="DT39"/>
  <c r="DU39"/>
  <c r="DV39"/>
  <c r="DV40" s="1"/>
  <c r="DW39"/>
  <c r="DW40" s="1"/>
  <c r="DX39"/>
  <c r="DY39"/>
  <c r="DZ39"/>
  <c r="DZ40" s="1"/>
  <c r="EA39"/>
  <c r="EA40" s="1"/>
  <c r="EB39"/>
  <c r="EC39"/>
  <c r="ED39"/>
  <c r="ED40" s="1"/>
  <c r="EE39"/>
  <c r="EE40" s="1"/>
  <c r="EF39"/>
  <c r="EG39"/>
  <c r="EH39"/>
  <c r="EH40" s="1"/>
  <c r="EI39"/>
  <c r="EJ39"/>
  <c r="EK39"/>
  <c r="EL39"/>
  <c r="EL40" s="1"/>
  <c r="EM39"/>
  <c r="EM40" s="1"/>
  <c r="EN39"/>
  <c r="EO39"/>
  <c r="EP39"/>
  <c r="EP40" s="1"/>
  <c r="EQ39"/>
  <c r="EQ40" s="1"/>
  <c r="ER39"/>
  <c r="ES39"/>
  <c r="ET39"/>
  <c r="ET40" s="1"/>
  <c r="EU39"/>
  <c r="EU40" s="1"/>
  <c r="EV39"/>
  <c r="EW39"/>
  <c r="EX39"/>
  <c r="EX40" s="1"/>
  <c r="EY39"/>
  <c r="EY40" s="1"/>
  <c r="EZ39"/>
  <c r="FA39"/>
  <c r="FB39"/>
  <c r="FB40" s="1"/>
  <c r="FC39"/>
  <c r="FC40" s="1"/>
  <c r="FD39"/>
  <c r="FE39"/>
  <c r="FF39"/>
  <c r="FF40" s="1"/>
  <c r="FG39"/>
  <c r="FG40" s="1"/>
  <c r="FH39"/>
  <c r="FI39"/>
  <c r="FJ39"/>
  <c r="FJ40" s="1"/>
  <c r="FK39"/>
  <c r="FK40" s="1"/>
  <c r="FL39"/>
  <c r="FM39"/>
  <c r="FN39"/>
  <c r="FN40" s="1"/>
  <c r="FO39"/>
  <c r="FP39"/>
  <c r="FQ39"/>
  <c r="FR39"/>
  <c r="FR40" s="1"/>
  <c r="FS39"/>
  <c r="FS40" s="1"/>
  <c r="FT39"/>
  <c r="FU39"/>
  <c r="FV39"/>
  <c r="FV40" s="1"/>
  <c r="FW39"/>
  <c r="FW40" s="1"/>
  <c r="FX39"/>
  <c r="FY39"/>
  <c r="FZ39"/>
  <c r="FZ40" s="1"/>
  <c r="GA39"/>
  <c r="GA40" s="1"/>
  <c r="GB39"/>
  <c r="GC39"/>
  <c r="GD39"/>
  <c r="GD40" s="1"/>
  <c r="GE39"/>
  <c r="GE40" s="1"/>
  <c r="GF39"/>
  <c r="GG39"/>
  <c r="GH39"/>
  <c r="GH40" s="1"/>
  <c r="GI39"/>
  <c r="GI40" s="1"/>
  <c r="GJ39"/>
  <c r="GK39"/>
  <c r="GL39"/>
  <c r="GL40" s="1"/>
  <c r="GM39"/>
  <c r="GM40" s="1"/>
  <c r="GN39"/>
  <c r="GO39"/>
  <c r="GP39"/>
  <c r="GP40" s="1"/>
  <c r="GQ39"/>
  <c r="GQ40" s="1"/>
  <c r="GR39"/>
  <c r="GS39"/>
  <c r="GT39"/>
  <c r="GT40" s="1"/>
  <c r="GU39"/>
  <c r="GV39"/>
  <c r="GW39"/>
  <c r="GX39"/>
  <c r="GX40" s="1"/>
  <c r="GY39"/>
  <c r="GY40" s="1"/>
  <c r="GZ39"/>
  <c r="HA39"/>
  <c r="HB39"/>
  <c r="HB40" s="1"/>
  <c r="HC39"/>
  <c r="HC40" s="1"/>
  <c r="HD39"/>
  <c r="HE39"/>
  <c r="HF39"/>
  <c r="HF40" s="1"/>
  <c r="HG39"/>
  <c r="HG40" s="1"/>
  <c r="HH39"/>
  <c r="HI39"/>
  <c r="HJ39"/>
  <c r="HJ40" s="1"/>
  <c r="HK39"/>
  <c r="HK40" s="1"/>
  <c r="HL39"/>
  <c r="HM39"/>
  <c r="HN39"/>
  <c r="HN40" s="1"/>
  <c r="HO39"/>
  <c r="HO40" s="1"/>
  <c r="HP39"/>
  <c r="HQ39"/>
  <c r="HR39"/>
  <c r="HR40" s="1"/>
  <c r="HS39"/>
  <c r="HS40" s="1"/>
  <c r="HT39"/>
  <c r="HU39"/>
  <c r="HV39"/>
  <c r="HV40" s="1"/>
  <c r="HW39"/>
  <c r="HW40" s="1"/>
  <c r="HX39"/>
  <c r="HY39"/>
  <c r="HZ39"/>
  <c r="HZ40" s="1"/>
  <c r="IA39"/>
  <c r="IB39"/>
  <c r="IC39"/>
  <c r="ID39"/>
  <c r="ID40" s="1"/>
  <c r="IE39"/>
  <c r="IE40" s="1"/>
  <c r="IF39"/>
  <c r="IG39"/>
  <c r="IH39"/>
  <c r="IH40" s="1"/>
  <c r="II39"/>
  <c r="II40" s="1"/>
  <c r="IJ39"/>
  <c r="IK39"/>
  <c r="IL39"/>
  <c r="IL40" s="1"/>
  <c r="IM39"/>
  <c r="IM40" s="1"/>
  <c r="IN39"/>
  <c r="IO39"/>
  <c r="IP39"/>
  <c r="IP40" s="1"/>
  <c r="IQ39"/>
  <c r="IQ40" s="1"/>
  <c r="IR39"/>
  <c r="IS39"/>
  <c r="IT39"/>
  <c r="IT40" s="1"/>
  <c r="IU39"/>
  <c r="IU40" s="1"/>
  <c r="IV39"/>
  <c r="IW39"/>
  <c r="IX39"/>
  <c r="IX40" s="1"/>
  <c r="IY39"/>
  <c r="IY40" s="1"/>
  <c r="IZ39"/>
  <c r="JA39"/>
  <c r="JB39"/>
  <c r="JB40" s="1"/>
  <c r="JC39"/>
  <c r="JC40" s="1"/>
  <c r="JD39"/>
  <c r="JE39"/>
  <c r="JF39"/>
  <c r="JF40" s="1"/>
  <c r="JG39"/>
  <c r="JH39"/>
  <c r="JI39"/>
  <c r="JJ39"/>
  <c r="JJ40" s="1"/>
  <c r="JK39"/>
  <c r="JK40" s="1"/>
  <c r="JL39"/>
  <c r="JM39"/>
  <c r="JN39"/>
  <c r="JN40" s="1"/>
  <c r="JO39"/>
  <c r="JO40" s="1"/>
  <c r="JP39"/>
  <c r="JQ39"/>
  <c r="JR39"/>
  <c r="JR40" s="1"/>
  <c r="JS39"/>
  <c r="JS40" s="1"/>
  <c r="JT39"/>
  <c r="JU39"/>
  <c r="JV39"/>
  <c r="JV40" s="1"/>
  <c r="JW39"/>
  <c r="JW40" s="1"/>
  <c r="JX39"/>
  <c r="JY39"/>
  <c r="JZ39"/>
  <c r="JZ40" s="1"/>
  <c r="KA39"/>
  <c r="KA40" s="1"/>
  <c r="KB39"/>
  <c r="KC39"/>
  <c r="KD39"/>
  <c r="KD40" s="1"/>
  <c r="KE39"/>
  <c r="KE40" s="1"/>
  <c r="KF39"/>
  <c r="KG39"/>
  <c r="KH39"/>
  <c r="KH40" s="1"/>
  <c r="KI39"/>
  <c r="KI40" s="1"/>
  <c r="KJ39"/>
  <c r="KK39"/>
  <c r="KL39"/>
  <c r="KL40" s="1"/>
  <c r="KM39"/>
  <c r="KN39"/>
  <c r="KO39"/>
  <c r="KP39"/>
  <c r="KP40" s="1"/>
  <c r="KQ39"/>
  <c r="KQ40" s="1"/>
  <c r="KR39"/>
  <c r="KS39"/>
  <c r="KT39"/>
  <c r="KT40" s="1"/>
  <c r="KU39"/>
  <c r="KU40" s="1"/>
  <c r="KV39"/>
  <c r="KW39"/>
  <c r="KX39"/>
  <c r="KX40" s="1"/>
  <c r="KY39"/>
  <c r="KY40" s="1"/>
  <c r="KZ39"/>
  <c r="LA39"/>
  <c r="LB39"/>
  <c r="LB40" s="1"/>
  <c r="LC39"/>
  <c r="LC40" s="1"/>
  <c r="LD39"/>
  <c r="LE39"/>
  <c r="LF39"/>
  <c r="LF40" s="1"/>
  <c r="LG39"/>
  <c r="LG40" s="1"/>
  <c r="LH39"/>
  <c r="LI39"/>
  <c r="LJ39"/>
  <c r="LJ40" s="1"/>
  <c r="LK39"/>
  <c r="LK40" s="1"/>
  <c r="LL39"/>
  <c r="LM39"/>
  <c r="LN39"/>
  <c r="LN40" s="1"/>
  <c r="LO39"/>
  <c r="LO40" s="1"/>
  <c r="LP39"/>
  <c r="LQ39"/>
  <c r="LR39"/>
  <c r="LR40" s="1"/>
  <c r="LS39"/>
  <c r="LT39"/>
  <c r="LU39"/>
  <c r="LV39"/>
  <c r="LV40" s="1"/>
  <c r="LW39"/>
  <c r="LW40" s="1"/>
  <c r="LX39"/>
  <c r="LY39"/>
  <c r="LZ39"/>
  <c r="LZ40" s="1"/>
  <c r="MA39"/>
  <c r="MA40" s="1"/>
  <c r="MB39"/>
  <c r="MC39"/>
  <c r="MD39"/>
  <c r="MD40" s="1"/>
  <c r="ME39"/>
  <c r="ME40" s="1"/>
  <c r="MF39"/>
  <c r="MG39"/>
  <c r="MH39"/>
  <c r="MH40" s="1"/>
  <c r="MI39"/>
  <c r="MI40" s="1"/>
  <c r="MJ39"/>
  <c r="MK39"/>
  <c r="ML39"/>
  <c r="ML40" s="1"/>
  <c r="MM39"/>
  <c r="MM40" s="1"/>
  <c r="MN39"/>
  <c r="MO39"/>
  <c r="MP39"/>
  <c r="MQ39"/>
  <c r="MQ40" s="1"/>
  <c r="MR39"/>
  <c r="MS39"/>
  <c r="MT39"/>
  <c r="MU39"/>
  <c r="MU40" s="1"/>
  <c r="MV39"/>
  <c r="MW39"/>
  <c r="MX39"/>
  <c r="MX40" s="1"/>
  <c r="MY39"/>
  <c r="MY40" s="1"/>
  <c r="MZ39"/>
  <c r="NA39"/>
  <c r="NB39"/>
  <c r="NB40" s="1"/>
  <c r="NC39"/>
  <c r="NC40" s="1"/>
  <c r="ND39"/>
  <c r="NE39"/>
  <c r="NF39"/>
  <c r="NG39"/>
  <c r="NG40" s="1"/>
  <c r="NH39"/>
  <c r="NI39"/>
  <c r="NJ39"/>
  <c r="D40"/>
  <c r="E40"/>
  <c r="H40"/>
  <c r="I40"/>
  <c r="K40"/>
  <c r="L40"/>
  <c r="M40"/>
  <c r="P40"/>
  <c r="Q40"/>
  <c r="T40"/>
  <c r="U40"/>
  <c r="X40"/>
  <c r="Y40"/>
  <c r="AB40"/>
  <c r="AC40"/>
  <c r="AF40"/>
  <c r="AG40"/>
  <c r="AJ40"/>
  <c r="AK40"/>
  <c r="AN40"/>
  <c r="AO40"/>
  <c r="AQ40"/>
  <c r="AR40"/>
  <c r="AS40"/>
  <c r="AV40"/>
  <c r="AW40"/>
  <c r="AZ40"/>
  <c r="BA40"/>
  <c r="BD40"/>
  <c r="BE40"/>
  <c r="BH40"/>
  <c r="BI40"/>
  <c r="BL40"/>
  <c r="BM40"/>
  <c r="BP40"/>
  <c r="BQ40"/>
  <c r="BT40"/>
  <c r="BU40"/>
  <c r="BW40"/>
  <c r="BX40"/>
  <c r="BY40"/>
  <c r="CB40"/>
  <c r="CC40"/>
  <c r="CF40"/>
  <c r="CG40"/>
  <c r="CJ40"/>
  <c r="CK40"/>
  <c r="CN40"/>
  <c r="CO40"/>
  <c r="CR40"/>
  <c r="CS40"/>
  <c r="CV40"/>
  <c r="CW40"/>
  <c r="CZ40"/>
  <c r="DA40"/>
  <c r="DC40"/>
  <c r="DD40"/>
  <c r="DE40"/>
  <c r="DH40"/>
  <c r="DI40"/>
  <c r="DL40"/>
  <c r="DM40"/>
  <c r="DP40"/>
  <c r="DQ40"/>
  <c r="DT40"/>
  <c r="DU40"/>
  <c r="DX40"/>
  <c r="DY40"/>
  <c r="EB40"/>
  <c r="EC40"/>
  <c r="EF40"/>
  <c r="EG40"/>
  <c r="EI40"/>
  <c r="EJ40"/>
  <c r="EK40"/>
  <c r="EN40"/>
  <c r="EO40"/>
  <c r="ER40"/>
  <c r="ES40"/>
  <c r="EV40"/>
  <c r="EW40"/>
  <c r="EZ40"/>
  <c r="FA40"/>
  <c r="FD40"/>
  <c r="FE40"/>
  <c r="FH40"/>
  <c r="FI40"/>
  <c r="FL40"/>
  <c r="FM40"/>
  <c r="FO40"/>
  <c r="FP40"/>
  <c r="FQ40"/>
  <c r="FT40"/>
  <c r="FU40"/>
  <c r="FX40"/>
  <c r="FY40"/>
  <c r="GB40"/>
  <c r="GC40"/>
  <c r="GF40"/>
  <c r="GG40"/>
  <c r="GJ40"/>
  <c r="GK40"/>
  <c r="GN40"/>
  <c r="GO40"/>
  <c r="GR40"/>
  <c r="GS40"/>
  <c r="GU40"/>
  <c r="GV40"/>
  <c r="GW40"/>
  <c r="GZ40"/>
  <c r="HA40"/>
  <c r="HD40"/>
  <c r="HE40"/>
  <c r="HH40"/>
  <c r="HI40"/>
  <c r="HL40"/>
  <c r="HM40"/>
  <c r="HP40"/>
  <c r="HQ40"/>
  <c r="HT40"/>
  <c r="HU40"/>
  <c r="HX40"/>
  <c r="HY40"/>
  <c r="IA40"/>
  <c r="IB40"/>
  <c r="IC40"/>
  <c r="IF40"/>
  <c r="IG40"/>
  <c r="IJ40"/>
  <c r="IK40"/>
  <c r="IN40"/>
  <c r="IO40"/>
  <c r="IR40"/>
  <c r="IS40"/>
  <c r="IV40"/>
  <c r="IW40"/>
  <c r="IZ40"/>
  <c r="JA40"/>
  <c r="JD40"/>
  <c r="JE40"/>
  <c r="JG40"/>
  <c r="JH40"/>
  <c r="JI40"/>
  <c r="JL40"/>
  <c r="JM40"/>
  <c r="JP40"/>
  <c r="JQ40"/>
  <c r="JT40"/>
  <c r="JU40"/>
  <c r="JX40"/>
  <c r="JY40"/>
  <c r="KB40"/>
  <c r="KC40"/>
  <c r="KF40"/>
  <c r="KG40"/>
  <c r="KJ40"/>
  <c r="KK40"/>
  <c r="KM40"/>
  <c r="KN40"/>
  <c r="KO40"/>
  <c r="KR40"/>
  <c r="KS40"/>
  <c r="KV40"/>
  <c r="KW40"/>
  <c r="KZ40"/>
  <c r="LA40"/>
  <c r="LD40"/>
  <c r="LE40"/>
  <c r="LH40"/>
  <c r="LI40"/>
  <c r="LL40"/>
  <c r="LM40"/>
  <c r="LP40"/>
  <c r="LQ40"/>
  <c r="LS40"/>
  <c r="LT40"/>
  <c r="LU40"/>
  <c r="LX40"/>
  <c r="LY40"/>
  <c r="MB40"/>
  <c r="MC40"/>
  <c r="MF40"/>
  <c r="MG40"/>
  <c r="MJ40"/>
  <c r="MK40"/>
  <c r="MN40"/>
  <c r="MO40"/>
  <c r="MP40"/>
  <c r="MR40"/>
  <c r="MS40"/>
  <c r="MT40"/>
  <c r="MV40"/>
  <c r="MW40"/>
  <c r="MZ40"/>
  <c r="NA40"/>
  <c r="ND40"/>
  <c r="NE40"/>
  <c r="NF40"/>
  <c r="NH40"/>
  <c r="NI40"/>
  <c r="NJ40"/>
  <c r="C39"/>
  <c r="C40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Y40"/>
  <c r="AB40"/>
  <c r="AN40"/>
  <c r="AX40"/>
  <c r="BH40"/>
  <c r="BT40"/>
  <c r="CO40"/>
  <c r="CP40"/>
  <c r="DP40"/>
  <c r="EB40"/>
  <c r="FH40"/>
  <c r="FP40"/>
  <c r="GG40"/>
  <c r="GN40"/>
  <c r="HA40"/>
  <c r="HH40"/>
  <c r="HI40"/>
  <c r="IN40"/>
  <c r="IZ40"/>
  <c r="JN40"/>
  <c r="JT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S34" i="5" l="1"/>
  <c r="VB34"/>
  <c r="D39"/>
  <c r="D37"/>
  <c r="D38"/>
  <c r="D43" i="3"/>
  <c r="D44"/>
  <c r="D45" i="4"/>
  <c r="D45" i="3"/>
  <c r="D44" i="4"/>
  <c r="D56" i="1"/>
  <c r="D61" i="3"/>
  <c r="D44" i="2"/>
  <c r="D47" i="5"/>
  <c r="E47" s="1"/>
  <c r="D55"/>
  <c r="E55" s="1"/>
  <c r="D43"/>
  <c r="D54"/>
  <c r="E54" s="1"/>
  <c r="D45"/>
  <c r="D41"/>
  <c r="E41" s="1"/>
  <c r="E49"/>
  <c r="D46"/>
  <c r="E46" s="1"/>
  <c r="D42"/>
  <c r="E42" s="1"/>
  <c r="D53"/>
  <c r="E53" s="1"/>
  <c r="E51"/>
  <c r="D55" i="4"/>
  <c r="D47"/>
  <c r="D56"/>
  <c r="D51"/>
  <c r="D48"/>
  <c r="D57"/>
  <c r="D60"/>
  <c r="D59"/>
  <c r="D61"/>
  <c r="D53"/>
  <c r="D52"/>
  <c r="D49"/>
  <c r="D57" i="3"/>
  <c r="D59"/>
  <c r="D56"/>
  <c r="D60"/>
  <c r="D51"/>
  <c r="D52"/>
  <c r="D49"/>
  <c r="D47"/>
  <c r="D55"/>
  <c r="D53"/>
  <c r="D48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  <c r="E45" i="5" l="1"/>
  <c r="F48"/>
  <c r="E50"/>
  <c r="D52"/>
  <c r="D48"/>
  <c r="E43"/>
  <c r="D44"/>
</calcChain>
</file>

<file path=xl/sharedStrings.xml><?xml version="1.0" encoding="utf-8"?>
<sst xmlns="http://schemas.openxmlformats.org/spreadsheetml/2006/main" count="4063" uniqueCount="3216">
  <si>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</si>
  <si>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</si>
  <si>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</si>
  <si>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</si>
  <si>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</si>
  <si>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</si>
  <si>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</si>
  <si>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</si>
  <si>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</si>
  <si>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</si>
  <si>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</si>
  <si>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</si>
  <si>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</si>
  <si>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</si>
  <si>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</si>
  <si>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</si>
  <si>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</si>
  <si>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</si>
  <si>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</si>
  <si>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</si>
  <si>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</si>
  <si>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</si>
  <si>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</si>
  <si>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</si>
  <si>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</si>
  <si>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</si>
  <si>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</si>
  <si>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</si>
  <si>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</si>
  <si>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</si>
  <si>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</si>
  <si>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</si>
  <si>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</si>
  <si>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</si>
  <si>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</si>
  <si>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</si>
  <si>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</si>
  <si>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</si>
  <si>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</si>
  <si>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</si>
  <si>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</si>
  <si>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</si>
  <si>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</si>
  <si>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</si>
  <si>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</si>
  <si>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</si>
  <si>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</si>
  <si>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</si>
  <si>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</si>
  <si>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</si>
  <si>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</si>
  <si>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</si>
  <si>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</si>
  <si>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</si>
  <si>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</si>
  <si>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</si>
  <si>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</si>
  <si>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</si>
  <si>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</si>
  <si>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</si>
  <si>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</si>
  <si>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</si>
  <si>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</si>
  <si>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</si>
  <si>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</si>
  <si>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</si>
  <si>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</si>
  <si>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</si>
  <si>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</si>
  <si>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</si>
  <si>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</si>
  <si>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</si>
  <si>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</si>
  <si>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</si>
  <si>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</si>
  <si>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</si>
  <si>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</si>
  <si>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</si>
  <si>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</si>
  <si>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</si>
  <si>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</si>
  <si>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</si>
  <si>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</si>
  <si>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</si>
  <si>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</si>
  <si>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</si>
  <si>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</si>
  <si>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</si>
  <si>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</si>
  <si>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</si>
  <si>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</si>
  <si>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</si>
  <si>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</si>
  <si>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</si>
  <si>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</si>
  <si>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</si>
  <si>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</si>
  <si>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</si>
  <si>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</si>
  <si>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</si>
  <si>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</si>
  <si>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</si>
  <si>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</si>
  <si>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</si>
  <si>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</si>
  <si>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</si>
  <si>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</si>
  <si>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</si>
  <si>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</si>
  <si>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</si>
  <si>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</si>
  <si>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</si>
  <si>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</si>
  <si>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</si>
  <si>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</si>
  <si>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</si>
  <si>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</si>
  <si>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</si>
  <si>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</si>
  <si>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</si>
  <si>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</si>
  <si>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</si>
  <si>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</si>
  <si>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</si>
  <si>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</si>
  <si>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</si>
  <si>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</si>
  <si>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</si>
  <si>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</si>
  <si>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</si>
  <si>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</si>
  <si>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</si>
  <si>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</si>
  <si>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</si>
  <si>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</si>
  <si>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</si>
  <si>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</si>
  <si>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</si>
  <si>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</si>
  <si>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</si>
  <si>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</si>
  <si>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</si>
  <si>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</si>
  <si>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</si>
  <si>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</si>
  <si>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</si>
  <si>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</si>
  <si>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</si>
  <si>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</si>
  <si>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</si>
  <si>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</si>
  <si>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</si>
  <si>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</si>
  <si>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</si>
  <si>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</si>
  <si>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</si>
  <si>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</si>
  <si>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</si>
  <si>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</si>
  <si>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</si>
  <si>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</si>
  <si>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</si>
  <si>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</si>
  <si>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</si>
  <si>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</si>
  <si>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</si>
  <si>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</si>
  <si>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</si>
  <si>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</si>
  <si>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</si>
  <si>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</si>
  <si>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</si>
  <si>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</si>
  <si>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</si>
  <si>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</si>
  <si>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</si>
  <si>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</si>
  <si>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</si>
  <si>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</si>
  <si>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</si>
  <si>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</si>
  <si>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</si>
  <si>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</si>
  <si>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</si>
  <si>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</si>
  <si>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</si>
  <si>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</si>
  <si>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</si>
  <si>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</si>
  <si>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</si>
  <si>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</si>
  <si>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</si>
  <si>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</si>
  <si>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</si>
  <si>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</si>
  <si>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</si>
  <si>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</si>
  <si>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</si>
  <si>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</si>
  <si>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</si>
  <si>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</si>
  <si>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</si>
  <si>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</si>
  <si>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</si>
  <si>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</si>
  <si>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</si>
  <si>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</si>
  <si>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</si>
  <si>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</si>
  <si>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</si>
  <si>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</si>
  <si>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</si>
  <si>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</si>
  <si>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</si>
  <si>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</si>
  <si>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</si>
  <si>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</si>
  <si>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</si>
  <si>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</si>
  <si>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</si>
  <si>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</si>
  <si>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</si>
  <si>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</si>
  <si>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</si>
  <si>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</si>
  <si>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</si>
  <si>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</si>
  <si>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</si>
  <si>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</si>
  <si>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</si>
  <si>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</si>
  <si>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</si>
  <si>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</si>
  <si>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</si>
  <si>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</si>
  <si>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</si>
  <si>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</si>
  <si>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</si>
  <si>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</si>
  <si>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</si>
  <si>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</si>
  <si>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</si>
  <si>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</si>
  <si>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</si>
  <si>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</si>
  <si>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</si>
  <si>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</si>
  <si>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</si>
  <si>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</si>
  <si>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</si>
  <si>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</si>
  <si>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</si>
  <si>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</si>
  <si>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</si>
  <si>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</si>
  <si>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</si>
  <si>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</si>
  <si>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</si>
  <si>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</si>
  <si>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</si>
  <si>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</si>
  <si>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</si>
  <si>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</si>
  <si>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</si>
  <si>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</si>
  <si>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</si>
  <si>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</si>
  <si>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</si>
  <si>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</si>
  <si>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</si>
  <si>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</si>
  <si>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</si>
  <si>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</si>
  <si>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</si>
  <si>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</si>
  <si>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</si>
  <si>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</si>
  <si>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</si>
  <si>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</si>
  <si>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</si>
  <si>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</si>
  <si>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</si>
  <si>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</si>
  <si>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</si>
  <si>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</si>
  <si>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</si>
  <si>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</si>
  <si>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</si>
  <si>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</si>
  <si>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</si>
  <si>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</si>
  <si>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</si>
  <si>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</si>
  <si>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</si>
  <si>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</si>
  <si>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</si>
  <si>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</si>
  <si>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</si>
  <si>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</si>
  <si>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</si>
  <si>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</si>
  <si>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</si>
  <si>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</si>
  <si>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</si>
  <si>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</si>
  <si>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</si>
  <si>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</si>
  <si>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</si>
  <si>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</si>
  <si>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</si>
  <si>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</si>
  <si>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</si>
  <si>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</si>
  <si>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</si>
  <si>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</si>
  <si>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</si>
  <si>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</si>
  <si>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</si>
  <si>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</si>
  <si>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</si>
  <si>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</si>
  <si>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</si>
  <si>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</si>
  <si>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</si>
  <si>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</si>
  <si>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</si>
  <si>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</si>
  <si>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</si>
  <si>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</si>
  <si>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</si>
  <si>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</si>
  <si>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</si>
  <si>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</si>
  <si>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</si>
  <si>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</si>
  <si>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</si>
  <si>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</si>
  <si>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</si>
  <si>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</si>
  <si>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</si>
  <si>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</si>
  <si>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</si>
  <si>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</si>
  <si>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</si>
  <si>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</si>
  <si>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</si>
  <si>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</si>
  <si>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</si>
  <si>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</si>
  <si>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</si>
  <si>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</si>
  <si>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</si>
  <si>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</si>
  <si>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</si>
  <si>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</si>
  <si>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</si>
  <si>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</si>
  <si>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</si>
  <si>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</si>
  <si>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</si>
  <si>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</si>
  <si>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</si>
  <si>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</si>
  <si>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</si>
  <si>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</si>
  <si>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</si>
  <si>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</si>
  <si>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</si>
  <si>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</si>
  <si>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</si>
  <si>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</si>
  <si>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</si>
  <si>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</si>
  <si>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</si>
  <si>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</si>
  <si>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</si>
  <si>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</si>
  <si>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</si>
  <si>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</si>
  <si>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</si>
  <si>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</si>
  <si>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</si>
  <si>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</si>
  <si>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</si>
  <si>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</si>
  <si>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</si>
  <si>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</si>
  <si>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</si>
  <si>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</si>
  <si>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</si>
  <si>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</si>
  <si>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</si>
  <si>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</si>
  <si>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</si>
  <si>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</si>
  <si>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</si>
  <si>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</si>
  <si>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</si>
  <si>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</si>
  <si>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</si>
  <si>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</si>
  <si>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</si>
  <si>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</si>
  <si>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</si>
  <si>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</si>
  <si>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</si>
  <si>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</si>
  <si>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</si>
  <si>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</si>
  <si>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</si>
  <si>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</si>
  <si>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</si>
  <si>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</si>
  <si>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</si>
  <si>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</si>
  <si>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</si>
  <si>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</si>
  <si>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</si>
  <si>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</si>
  <si>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</si>
  <si>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</si>
  <si>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</si>
  <si>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</si>
  <si>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</si>
  <si>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</si>
  <si>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</si>
  <si>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</si>
  <si>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</si>
  <si>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</si>
  <si>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</si>
  <si>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</si>
  <si>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</si>
  <si>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</si>
  <si>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</si>
  <si>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</si>
  <si>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</si>
  <si>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</si>
  <si>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</si>
  <si>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</si>
  <si>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</si>
  <si>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</si>
  <si>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</si>
  <si>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</si>
  <si>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</si>
  <si>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</si>
  <si>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</si>
  <si>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</si>
  <si>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</si>
  <si>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</si>
  <si>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</si>
  <si>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</si>
  <si>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</si>
  <si>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</si>
  <si>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</si>
  <si>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</si>
  <si>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</si>
  <si>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</si>
  <si>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</si>
  <si>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</si>
  <si>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</si>
  <si>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</si>
  <si>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</si>
  <si>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</si>
  <si>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</si>
  <si>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</si>
  <si>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</si>
  <si>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</si>
  <si>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</si>
  <si>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</si>
  <si>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</si>
  <si>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</si>
  <si>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</si>
  <si>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</si>
  <si>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</si>
  <si>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</si>
  <si>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</si>
  <si>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</si>
  <si>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</si>
  <si>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</si>
  <si>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</si>
  <si>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</si>
  <si>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</si>
  <si>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</si>
  <si>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</si>
  <si>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</si>
  <si>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</si>
  <si>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</si>
  <si>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</si>
  <si>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</si>
  <si>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</si>
  <si>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</si>
  <si>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</si>
  <si>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</si>
  <si>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</si>
  <si>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</si>
  <si>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</si>
  <si>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</si>
  <si>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</si>
  <si>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</si>
  <si>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</si>
  <si>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</si>
  <si>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</si>
  <si>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</si>
  <si>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</si>
  <si>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</si>
  <si>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</si>
  <si>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</si>
  <si>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</si>
  <si>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</si>
  <si>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</si>
  <si>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</si>
  <si>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</si>
  <si>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</si>
  <si>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</si>
  <si>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</si>
  <si>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</si>
  <si>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</si>
  <si>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</si>
  <si>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</si>
  <si>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</si>
  <si>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</si>
  <si>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</si>
  <si>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</si>
  <si>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</si>
  <si>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</si>
  <si>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</si>
  <si>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</si>
  <si>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</si>
  <si>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</si>
  <si>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</si>
  <si>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</si>
  <si>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</si>
  <si>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</si>
  <si>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</si>
  <si>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</si>
  <si>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</si>
  <si>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</si>
  <si>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</si>
  <si>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</si>
  <si>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</si>
  <si>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</si>
  <si>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</si>
  <si>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</si>
  <si>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</si>
  <si>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</si>
  <si>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</si>
  <si>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</si>
  <si>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</si>
  <si>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</si>
  <si>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</si>
  <si>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</si>
  <si>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</si>
  <si>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</si>
  <si>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</si>
  <si>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</si>
  <si>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</si>
  <si>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</si>
  <si>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</si>
  <si>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</si>
  <si>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</si>
  <si>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</si>
  <si>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</si>
  <si>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</si>
  <si>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</si>
  <si>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</si>
  <si>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</si>
  <si>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</si>
  <si>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</si>
  <si>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</si>
  <si>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</si>
  <si>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</si>
  <si>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</si>
  <si>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</si>
  <si>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</si>
  <si>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</si>
  <si>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</si>
  <si>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</si>
  <si>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</si>
  <si>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</si>
  <si>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</si>
  <si>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</si>
  <si>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</si>
  <si>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</si>
  <si>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</si>
  <si>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</si>
  <si>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</si>
  <si>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</si>
  <si>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</si>
  <si>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</si>
  <si>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</si>
  <si>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</si>
  <si>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</si>
  <si>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</si>
  <si>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</si>
  <si>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</si>
  <si>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</si>
  <si>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</si>
  <si>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</si>
  <si>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</si>
  <si>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</si>
  <si>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</si>
  <si>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</si>
  <si>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</si>
  <si>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</si>
  <si>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</si>
  <si>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</si>
  <si>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</si>
  <si>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</si>
  <si>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</si>
  <si>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</si>
  <si>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</si>
  <si>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</si>
  <si>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</si>
  <si>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</si>
  <si>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</si>
  <si>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</si>
  <si>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</si>
  <si>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</si>
  <si>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</si>
  <si>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</si>
  <si>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</si>
  <si>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</si>
  <si>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</si>
  <si>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</si>
  <si>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</si>
  <si>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</si>
  <si>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</si>
  <si>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</si>
  <si>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</si>
  <si>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</si>
  <si>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</si>
  <si>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</si>
  <si>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</si>
  <si>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</si>
  <si>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</si>
  <si>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</si>
  <si>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</si>
  <si>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</si>
  <si>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</si>
  <si>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</si>
  <si>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</si>
  <si>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</si>
  <si>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</si>
  <si>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</si>
  <si>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</si>
  <si>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</si>
  <si>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</si>
  <si>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</si>
  <si>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</si>
  <si>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</si>
  <si>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</si>
  <si>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</si>
  <si>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</si>
  <si>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</si>
  <si>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</si>
  <si>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</si>
  <si>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</si>
  <si>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</si>
  <si>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</si>
  <si>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</si>
  <si>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</si>
  <si>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</si>
  <si>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</si>
  <si>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</si>
  <si>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</si>
  <si>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</si>
  <si>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</si>
  <si>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</si>
  <si>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</si>
  <si>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</si>
  <si>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</si>
  <si>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</si>
  <si>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</si>
  <si>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</si>
  <si>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</si>
  <si>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</si>
  <si>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</si>
  <si>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</si>
  <si>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</si>
  <si>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</si>
  <si>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</si>
  <si>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</si>
  <si>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</si>
  <si>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</si>
  <si>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</si>
  <si>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</si>
  <si>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</si>
  <si>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</si>
  <si>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</si>
  <si>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</si>
  <si>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</si>
  <si>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</si>
  <si>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</si>
  <si>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</si>
  <si>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</si>
  <si>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</si>
  <si>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</si>
  <si>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</si>
  <si>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</si>
  <si>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</si>
  <si>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</si>
  <si>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</si>
  <si>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</si>
  <si>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</si>
  <si>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</si>
  <si>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</si>
  <si>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</si>
  <si>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</si>
  <si>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</si>
  <si>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</si>
  <si>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</si>
  <si>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</si>
  <si>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</si>
  <si>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</si>
  <si>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</si>
  <si>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</si>
  <si>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</si>
  <si>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</si>
  <si>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</si>
  <si>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</si>
  <si>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</si>
  <si>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</si>
  <si>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</si>
  <si>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</si>
  <si>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</si>
  <si>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</si>
  <si>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</si>
  <si>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</si>
  <si>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</si>
  <si>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</si>
  <si>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</si>
  <si>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</si>
  <si>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</si>
  <si>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</si>
  <si>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</si>
  <si>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</si>
  <si>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</si>
  <si>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</si>
  <si>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</si>
  <si>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</si>
  <si>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</si>
  <si>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</si>
  <si>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</si>
  <si>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</si>
  <si>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</si>
  <si>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</si>
  <si>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</si>
  <si>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</si>
  <si>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</si>
  <si>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</si>
  <si>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</si>
  <si>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</si>
  <si>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</si>
  <si>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</si>
  <si>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</si>
  <si>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</si>
  <si>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</si>
  <si>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</si>
  <si>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</si>
  <si>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</si>
  <si>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</si>
  <si>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</si>
  <si>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</si>
  <si>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</si>
  <si>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</si>
  <si>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</si>
  <si>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</si>
  <si>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</si>
  <si>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</si>
  <si>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</si>
  <si>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</si>
  <si>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</si>
  <si>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</si>
  <si>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</si>
  <si>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</si>
  <si>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</si>
  <si>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</si>
  <si>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</si>
  <si>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</si>
  <si>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</si>
  <si>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</si>
  <si>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</si>
  <si>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</si>
  <si>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</si>
  <si>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</si>
  <si>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</si>
  <si>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</si>
  <si>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</si>
  <si>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</si>
  <si>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</si>
  <si>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</si>
  <si>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</si>
  <si>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</si>
  <si>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</si>
  <si>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</si>
  <si>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</si>
  <si>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</si>
  <si>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</si>
  <si>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</si>
  <si>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</si>
  <si>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</si>
  <si>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</si>
  <si>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</si>
  <si>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</si>
  <si>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</si>
  <si>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</si>
  <si>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</si>
  <si>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</si>
  <si>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</si>
  <si>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</si>
  <si>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</si>
  <si>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</si>
  <si>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</si>
  <si>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</si>
  <si>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</si>
  <si>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</si>
  <si>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</si>
  <si>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</si>
  <si>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</si>
  <si>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</si>
  <si>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</si>
  <si>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</si>
  <si>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</si>
  <si>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</si>
  <si>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</si>
  <si>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</si>
  <si>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</si>
  <si>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</si>
  <si>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</si>
  <si>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</si>
  <si>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</si>
  <si>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</si>
  <si>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</si>
  <si>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</si>
  <si>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</si>
  <si>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</si>
  <si>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</si>
  <si>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</si>
  <si>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</si>
  <si>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</si>
  <si>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</si>
  <si>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</si>
  <si>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</si>
  <si>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</si>
  <si>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</si>
  <si>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</si>
  <si>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</si>
  <si>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</si>
  <si>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</si>
  <si>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</si>
  <si>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</si>
  <si>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</si>
  <si>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</si>
  <si>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</si>
  <si>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</si>
  <si>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</si>
  <si>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</si>
  <si>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</si>
  <si>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</si>
  <si>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</si>
  <si>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</si>
  <si>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</si>
  <si>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</si>
  <si>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</si>
  <si>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</si>
  <si>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</si>
  <si>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</si>
  <si>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</si>
  <si>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</si>
  <si>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</si>
  <si>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</si>
  <si>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</si>
  <si>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</si>
  <si>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</si>
  <si>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</si>
  <si>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</si>
  <si>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</si>
  <si>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</si>
  <si>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</si>
  <si>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</si>
  <si>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</si>
  <si>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</si>
  <si>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</si>
  <si>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</si>
  <si>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</si>
  <si>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</si>
  <si>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</si>
  <si>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</si>
  <si>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</si>
  <si>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</si>
  <si>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</si>
  <si>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</si>
  <si>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</si>
  <si>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</si>
  <si>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</si>
  <si>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</si>
  <si>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</si>
  <si>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</si>
  <si>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</si>
  <si>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</si>
  <si>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</si>
  <si>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</si>
  <si>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</si>
  <si>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</si>
  <si>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</si>
  <si>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</si>
  <si>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</si>
  <si>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</si>
  <si>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</si>
  <si>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</si>
  <si>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</si>
  <si>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</si>
  <si>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</si>
  <si>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</si>
  <si>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</si>
  <si>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</si>
  <si>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</si>
  <si>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</si>
  <si>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</si>
  <si>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</si>
  <si>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</si>
  <si>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</si>
  <si>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</si>
  <si>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</si>
  <si>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</si>
  <si>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</si>
  <si>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</si>
  <si>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</si>
  <si>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</si>
  <si>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</si>
  <si>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</si>
  <si>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</si>
  <si>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</si>
  <si>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</si>
  <si>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</si>
  <si>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</si>
  <si>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</si>
  <si>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</si>
  <si>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</si>
  <si>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</si>
  <si>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</si>
  <si>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</si>
  <si>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</si>
  <si>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</si>
  <si>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</si>
  <si>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</si>
  <si>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</si>
  <si>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</si>
  <si>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</si>
  <si>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</si>
  <si>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</si>
  <si>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</si>
  <si>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</si>
  <si>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</si>
  <si>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</si>
  <si>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</si>
  <si>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</si>
  <si>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</si>
  <si>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</si>
  <si>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</si>
  <si>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</si>
  <si>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</si>
  <si>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</si>
  <si>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</si>
  <si>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</si>
  <si>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</si>
  <si>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</si>
  <si>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</si>
  <si>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</si>
  <si>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</si>
  <si>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</si>
  <si>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</si>
  <si>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</si>
  <si>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</si>
  <si>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</si>
  <si>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</si>
  <si>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</si>
  <si>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</si>
  <si>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</si>
  <si>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</si>
  <si>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</si>
  <si>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</si>
  <si>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</si>
  <si>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</si>
  <si>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</si>
  <si>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</si>
  <si>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</si>
  <si>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</si>
  <si>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</si>
  <si>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</si>
  <si>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</si>
  <si>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</si>
  <si>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</si>
  <si>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</si>
  <si>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</si>
  <si>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</si>
  <si>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</si>
  <si>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</si>
  <si>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</si>
  <si>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</si>
  <si>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</si>
  <si>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</si>
  <si>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</si>
  <si>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</si>
  <si>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</si>
  <si>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</si>
  <si>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</si>
  <si>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</si>
  <si>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</si>
  <si>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</si>
  <si>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</si>
  <si>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</si>
  <si>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</si>
  <si>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</si>
  <si>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</si>
  <si>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</si>
  <si>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</si>
  <si>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</si>
  <si>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</si>
  <si>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</si>
  <si>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</si>
  <si>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</si>
  <si>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</si>
  <si>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</si>
  <si>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</si>
  <si>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</si>
  <si>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</si>
  <si>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</si>
  <si>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</si>
  <si>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</si>
  <si>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</si>
  <si>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</si>
  <si>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</si>
  <si>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</si>
  <si>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</si>
  <si>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</si>
  <si>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</si>
  <si>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</si>
  <si>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</si>
  <si>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</si>
  <si>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</si>
  <si>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</si>
  <si>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</si>
  <si>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</si>
  <si>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</si>
  <si>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</si>
  <si>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</si>
  <si>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</si>
  <si>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</si>
  <si>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</si>
  <si>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</si>
  <si>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</si>
  <si>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</si>
  <si>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</si>
  <si>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</si>
  <si>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</si>
  <si>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</si>
  <si>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</si>
  <si>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</si>
  <si>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</si>
  <si>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</si>
  <si>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</si>
  <si>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</si>
  <si>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</si>
  <si>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</si>
  <si>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</si>
  <si>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</si>
  <si>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</si>
  <si>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</si>
  <si>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</si>
  <si>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</si>
  <si>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</si>
  <si>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</si>
  <si>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</si>
  <si>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</si>
  <si>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</si>
  <si>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</si>
  <si>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</si>
  <si>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</si>
  <si>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</si>
  <si>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</si>
  <si>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</si>
  <si>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</si>
  <si>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</si>
  <si>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</si>
  <si>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</si>
  <si>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</si>
  <si>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</si>
  <si>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</si>
  <si>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</si>
  <si>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</si>
  <si>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</si>
  <si>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</si>
  <si>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</si>
  <si>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</si>
  <si>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</si>
  <si>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</si>
  <si>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</si>
  <si>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</si>
  <si>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</si>
  <si>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</si>
  <si>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</si>
  <si>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</si>
  <si>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</si>
  <si>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</si>
  <si>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</si>
  <si>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</si>
  <si>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</si>
  <si>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</si>
  <si>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</si>
  <si>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</si>
  <si>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</si>
  <si>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</si>
  <si>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</si>
  <si>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</si>
  <si>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</si>
  <si>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</si>
  <si>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</si>
  <si>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</si>
  <si>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</si>
  <si>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</si>
  <si>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</si>
  <si>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</si>
  <si>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</si>
  <si>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</si>
  <si>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</si>
  <si>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</si>
  <si>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</si>
  <si>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</si>
  <si>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</si>
  <si>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</si>
  <si>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</si>
  <si>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</si>
  <si>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</si>
  <si>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</si>
  <si>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</si>
  <si>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</si>
  <si>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</si>
  <si>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</si>
  <si>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</si>
  <si>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</si>
  <si>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</si>
  <si>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</si>
  <si>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</si>
  <si>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</si>
  <si>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</si>
  <si>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</si>
  <si>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</si>
  <si>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</si>
  <si>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</si>
  <si>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</si>
  <si>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</si>
  <si>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</si>
  <si>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</si>
  <si>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</si>
  <si>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</si>
  <si>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</si>
  <si>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</si>
  <si>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</si>
  <si>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</si>
  <si>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</si>
  <si>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</si>
  <si>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</si>
  <si>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</si>
  <si>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</si>
  <si>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</si>
  <si>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</si>
  <si>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</si>
  <si>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</si>
  <si>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</si>
  <si>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</si>
  <si>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</si>
  <si>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</si>
  <si>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</si>
  <si>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</si>
  <si>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</si>
  <si>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</si>
  <si>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</si>
  <si>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</si>
  <si>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</si>
  <si>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</si>
  <si>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</si>
  <si>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</si>
  <si>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</si>
  <si>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</si>
  <si>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</si>
  <si>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</si>
  <si>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</si>
  <si>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</si>
  <si>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</si>
  <si>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</si>
  <si>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</si>
  <si>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</si>
  <si>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</si>
  <si>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</si>
  <si>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</si>
  <si>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</si>
  <si>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</si>
  <si>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</si>
  <si>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</si>
  <si>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</si>
  <si>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</si>
  <si>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</si>
  <si>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</si>
  <si>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</si>
  <si>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</si>
  <si>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</si>
  <si>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</si>
  <si>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</si>
  <si>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</si>
  <si>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</si>
  <si>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</si>
  <si>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</si>
  <si>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</si>
  <si>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</si>
  <si>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</si>
  <si>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</si>
  <si>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</si>
  <si>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</si>
  <si>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</si>
  <si>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</si>
  <si>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</si>
  <si>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</si>
  <si>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</si>
  <si>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</si>
  <si>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</si>
  <si>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</si>
  <si>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</si>
  <si>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</si>
  <si>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</si>
  <si>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</si>
  <si>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</si>
  <si>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</si>
  <si>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</si>
  <si>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</si>
  <si>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</si>
  <si>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</si>
  <si>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</si>
  <si>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</si>
  <si>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</si>
  <si>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</si>
  <si>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</si>
  <si>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</si>
  <si>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</si>
  <si>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</si>
  <si>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</si>
  <si>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</si>
  <si>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</si>
  <si>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</si>
  <si>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</si>
  <si>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</si>
  <si>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</si>
  <si>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</si>
  <si>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</si>
  <si>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</si>
  <si>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</si>
  <si>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</si>
  <si>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</si>
  <si>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</si>
  <si>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</si>
  <si>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</si>
  <si>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</si>
  <si>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</si>
  <si>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</si>
  <si>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</si>
  <si>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</si>
  <si>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</si>
  <si>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</si>
  <si>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</si>
  <si>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</si>
  <si>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</si>
  <si>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</si>
  <si>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</si>
  <si>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</si>
  <si>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</si>
  <si>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</si>
  <si>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</si>
  <si>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</si>
  <si>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</si>
  <si>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</si>
  <si>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</si>
  <si>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</si>
  <si>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</si>
  <si>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</si>
  <si>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</si>
  <si>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</si>
  <si>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</si>
  <si>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</si>
  <si>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</si>
  <si>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</si>
  <si>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</si>
  <si>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</si>
  <si>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</si>
  <si>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</si>
  <si>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</si>
  <si>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</si>
  <si>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</si>
  <si>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</si>
  <si>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</si>
  <si>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</si>
  <si>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</si>
  <si>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</si>
  <si>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</si>
  <si>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</si>
  <si>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</si>
  <si>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</si>
  <si>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</si>
  <si>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</si>
  <si>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</si>
  <si>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</si>
  <si>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</si>
  <si>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</si>
  <si>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</si>
  <si>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</si>
  <si>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</si>
  <si>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</si>
  <si>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</si>
  <si>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</si>
  <si>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</si>
  <si>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</si>
  <si>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</si>
  <si>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</si>
  <si>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</si>
  <si>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</si>
  <si>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</si>
  <si>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</si>
  <si>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</si>
  <si>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</si>
  <si>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</si>
  <si>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</si>
  <si>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</si>
  <si>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</si>
  <si>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</si>
  <si>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</si>
  <si>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</si>
  <si>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</si>
  <si>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</si>
  <si>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</si>
  <si>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</si>
  <si>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</si>
  <si>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</si>
  <si>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</si>
  <si>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</si>
  <si>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</si>
  <si>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</si>
  <si>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</si>
  <si>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</si>
  <si>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</si>
  <si>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</si>
  <si>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</si>
  <si>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</si>
  <si>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</si>
  <si>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</si>
  <si>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</si>
  <si>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</si>
  <si>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</si>
  <si>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</si>
  <si>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</si>
  <si>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</si>
  <si>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</si>
  <si>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</si>
  <si>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</si>
  <si>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</si>
  <si>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</si>
  <si>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</si>
  <si>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</si>
  <si>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</si>
  <si>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</si>
  <si>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</si>
  <si>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</si>
  <si>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</si>
  <si>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</si>
  <si>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</si>
  <si>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</si>
  <si>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</si>
  <si>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</si>
  <si>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</si>
  <si>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</si>
  <si>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</si>
  <si>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</si>
  <si>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</si>
  <si>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</si>
  <si>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</si>
  <si>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</si>
  <si>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</si>
  <si>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</si>
  <si>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</si>
  <si>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</si>
  <si>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</si>
  <si>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</si>
  <si>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</si>
  <si>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</si>
  <si>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</si>
  <si>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</si>
  <si>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</si>
  <si>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</si>
  <si>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</si>
  <si>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</si>
  <si>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</si>
  <si>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</si>
  <si>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</si>
  <si>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</si>
  <si>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</si>
  <si>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</si>
  <si>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</si>
  <si>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</si>
  <si>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</si>
  <si>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</si>
  <si>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</si>
  <si>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</si>
  <si>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</si>
  <si>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</si>
  <si>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</si>
  <si>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</si>
  <si>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</si>
  <si>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</si>
  <si>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</si>
  <si>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</si>
  <si>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</si>
  <si>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</si>
  <si>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</si>
  <si>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</si>
  <si>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</si>
  <si>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</si>
  <si>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</si>
  <si>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</si>
  <si>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</si>
  <si>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</si>
  <si>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</si>
  <si>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</si>
  <si>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</si>
  <si>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</si>
  <si>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</si>
  <si>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</si>
  <si>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</si>
  <si>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</si>
  <si>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</si>
  <si>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</si>
  <si>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</si>
  <si>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</si>
  <si>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</si>
  <si>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</si>
  <si>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</si>
  <si>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</si>
  <si>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</si>
  <si>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</si>
  <si>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</si>
  <si>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</si>
  <si>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</si>
  <si>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</si>
  <si>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</si>
  <si>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</si>
  <si>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</si>
  <si>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</si>
  <si>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</si>
  <si>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</si>
  <si>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</si>
  <si>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</si>
  <si>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</si>
  <si>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</si>
  <si>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</si>
  <si>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</si>
  <si>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</si>
  <si>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</si>
  <si>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</si>
  <si>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</si>
  <si>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</si>
  <si>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</si>
  <si>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</si>
  <si>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</si>
  <si>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</si>
  <si>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</si>
  <si>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</si>
  <si>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</si>
  <si>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</si>
  <si>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</si>
  <si>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</si>
  <si>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</si>
  <si>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</si>
  <si>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</si>
  <si>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</si>
  <si>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</si>
  <si>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</si>
  <si>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</si>
  <si>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</si>
  <si>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</si>
  <si>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</si>
  <si>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</si>
  <si>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</si>
  <si>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</si>
  <si>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</si>
  <si>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</si>
  <si>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</si>
  <si>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</si>
  <si>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</si>
  <si>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</si>
  <si>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</si>
  <si>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</si>
  <si>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</si>
  <si>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</si>
  <si>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</si>
  <si>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</si>
  <si>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</si>
  <si>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</si>
  <si>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</si>
  <si>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</si>
  <si>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</si>
  <si>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</si>
  <si>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</si>
  <si>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</si>
  <si>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</si>
  <si>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</si>
  <si>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</si>
  <si>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</si>
  <si>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</si>
  <si>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</si>
  <si>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</si>
  <si>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</si>
  <si>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</si>
  <si>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</si>
  <si>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</si>
  <si>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</si>
  <si>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</si>
  <si>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</si>
  <si>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</si>
  <si>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</si>
  <si>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</si>
  <si>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</si>
  <si>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</si>
  <si>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</si>
  <si>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</si>
  <si>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</si>
  <si>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</si>
  <si>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</si>
  <si>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</si>
  <si>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</si>
  <si>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</si>
  <si>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</si>
  <si>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</si>
  <si>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</si>
  <si>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</si>
  <si>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</si>
  <si>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</si>
  <si>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</si>
  <si>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</si>
  <si>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</si>
  <si>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</si>
  <si>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</si>
  <si>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</si>
  <si>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</si>
  <si>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</si>
  <si>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</si>
  <si>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</si>
  <si>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</si>
  <si>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</si>
  <si>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</si>
  <si>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</si>
  <si>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</si>
  <si>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</si>
  <si>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</si>
  <si>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</si>
  <si>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</si>
  <si>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</si>
  <si>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</si>
  <si>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</si>
  <si>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</si>
  <si>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</si>
  <si>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</si>
  <si>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</si>
  <si>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</si>
  <si>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</si>
  <si>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</si>
  <si>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</si>
  <si>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</si>
  <si>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</si>
  <si>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</si>
  <si>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</si>
  <si>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</si>
  <si>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</si>
  <si>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</si>
  <si>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</si>
  <si>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</si>
  <si>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</si>
  <si>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</si>
  <si>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</si>
  <si>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</si>
  <si>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</si>
  <si>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</si>
  <si>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</si>
  <si>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</si>
  <si>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</si>
  <si>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</si>
  <si>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</si>
  <si>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</si>
  <si>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</si>
  <si>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</si>
  <si>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</si>
  <si>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</si>
  <si>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</si>
  <si>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</si>
  <si>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</si>
  <si>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</si>
  <si>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</si>
  <si>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</si>
  <si>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</si>
  <si>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</si>
  <si>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</si>
  <si>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</si>
  <si>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</si>
  <si>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</si>
  <si>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</si>
  <si>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</si>
  <si>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</si>
  <si>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</si>
  <si>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</si>
  <si>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</si>
  <si>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</si>
  <si>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</si>
  <si>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</si>
  <si>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</si>
  <si>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</si>
  <si>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</si>
  <si>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</si>
  <si>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</si>
  <si>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</si>
  <si>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</si>
  <si>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</si>
  <si>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</si>
  <si>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</si>
  <si>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</si>
  <si>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</si>
  <si>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</si>
  <si>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</si>
  <si>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</si>
  <si>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</si>
  <si>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</si>
  <si>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</si>
  <si>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</si>
  <si>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</si>
  <si>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</si>
  <si>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</si>
  <si>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</si>
  <si>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</si>
  <si>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</si>
  <si>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</si>
  <si>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</si>
  <si>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</si>
  <si>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</si>
  <si>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</si>
  <si>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</si>
  <si>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</si>
  <si>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</si>
  <si>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</si>
  <si>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</si>
  <si>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</si>
  <si>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</si>
  <si>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</si>
  <si>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</si>
  <si>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</si>
  <si>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</si>
  <si>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</si>
  <si>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</si>
  <si>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</si>
  <si>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</si>
  <si>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</si>
  <si>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</si>
  <si>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</si>
  <si>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</si>
  <si>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</si>
  <si>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</si>
  <si>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</si>
  <si>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</si>
  <si>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</si>
  <si>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</si>
  <si>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</si>
  <si>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</si>
  <si>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</si>
  <si>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</si>
  <si>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</si>
  <si>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</si>
  <si>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</si>
  <si>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</si>
  <si>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</si>
  <si>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</si>
  <si>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</si>
  <si>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</si>
  <si>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</si>
  <si>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</si>
  <si>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</si>
  <si>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</si>
  <si>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</si>
  <si>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</si>
  <si>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</si>
  <si>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</si>
  <si>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</si>
  <si>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</si>
  <si>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</si>
  <si>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</si>
  <si>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</si>
  <si>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</si>
  <si>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</si>
  <si>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</si>
  <si>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</si>
  <si>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</si>
  <si>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</si>
  <si>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</si>
  <si>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</si>
  <si>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</si>
  <si>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</si>
  <si>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</si>
  <si>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</si>
  <si>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</si>
  <si>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</si>
  <si>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</si>
  <si>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</si>
  <si>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</si>
  <si>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</si>
  <si>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</si>
  <si>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</si>
  <si>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</si>
  <si>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</si>
  <si>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</si>
  <si>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</si>
  <si>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</si>
  <si>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</si>
  <si>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</si>
  <si>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</si>
  <si>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</si>
  <si>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</si>
  <si>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</si>
  <si>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</si>
  <si>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</si>
  <si>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</si>
  <si>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</si>
  <si>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</si>
  <si>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</si>
  <si>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</si>
  <si>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</si>
  <si>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</si>
  <si>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</si>
  <si>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</si>
  <si>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</si>
  <si>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</si>
  <si>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</si>
  <si>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</si>
  <si>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</si>
  <si>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</si>
  <si>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</si>
  <si>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</si>
  <si>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</si>
  <si>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</si>
  <si>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</si>
  <si>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</si>
  <si>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</si>
  <si>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</si>
  <si>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</si>
  <si>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</si>
  <si>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</si>
  <si>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</si>
  <si>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</si>
  <si>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</si>
  <si>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</si>
  <si>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</si>
  <si>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</si>
  <si>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</si>
  <si>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</si>
  <si>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</si>
  <si>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</si>
  <si>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</si>
  <si>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</si>
  <si>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</si>
  <si>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</si>
  <si>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</si>
  <si>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</si>
  <si>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</si>
  <si>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</si>
  <si>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</si>
  <si>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</si>
  <si>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</si>
  <si>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</si>
  <si>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</si>
  <si>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</si>
  <si>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</si>
  <si>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</si>
  <si>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</si>
  <si>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</si>
  <si>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</si>
  <si>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</si>
  <si>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</si>
  <si>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</si>
  <si>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</si>
  <si>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</si>
  <si>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</si>
  <si>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</si>
  <si>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</si>
  <si>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</si>
  <si>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</si>
  <si>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</si>
  <si>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</si>
  <si>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</si>
  <si>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</si>
  <si>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</si>
  <si>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</si>
  <si>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</si>
  <si>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</si>
  <si>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</si>
  <si>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</si>
  <si>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</si>
  <si>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</si>
  <si>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</si>
  <si>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</si>
  <si>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</si>
  <si>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</si>
  <si>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</si>
  <si>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</si>
  <si>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</si>
  <si>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</si>
  <si>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</si>
  <si>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</si>
  <si>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</si>
  <si>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</si>
  <si>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</si>
  <si>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</si>
  <si>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</si>
  <si>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</si>
  <si>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</si>
  <si>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</si>
  <si>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</si>
  <si>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</si>
  <si>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</si>
  <si>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</si>
  <si>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</si>
  <si>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</si>
  <si>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</si>
  <si>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</si>
  <si>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</si>
  <si>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</si>
  <si>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</si>
  <si>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</si>
  <si>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</si>
  <si>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</si>
  <si>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</si>
  <si>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</si>
  <si>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</si>
  <si>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</si>
  <si>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</si>
  <si>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</si>
  <si>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</si>
  <si>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</si>
  <si>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</si>
  <si>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</si>
  <si>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</si>
  <si>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</si>
  <si>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</si>
  <si>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</si>
  <si>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</si>
  <si>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</si>
  <si>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</si>
  <si>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</si>
  <si>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</si>
  <si>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</si>
  <si>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</si>
  <si>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</si>
  <si>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</si>
  <si>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</si>
  <si>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</si>
  <si>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</si>
  <si>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</si>
  <si>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</si>
  <si>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</si>
  <si>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</si>
  <si>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</si>
  <si>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</si>
  <si>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</si>
  <si>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</si>
  <si>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</si>
  <si>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</si>
  <si>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</si>
  <si>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</si>
  <si>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</si>
  <si>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</si>
  <si>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</si>
  <si>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</si>
  <si>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</si>
  <si>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</si>
  <si>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</si>
  <si>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</si>
  <si>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</si>
  <si>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</si>
  <si>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</si>
  <si>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</si>
  <si>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</si>
  <si>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</si>
  <si>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</si>
  <si>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</si>
  <si>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</si>
  <si>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</si>
  <si>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</si>
  <si>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</si>
  <si>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</si>
  <si>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</si>
  <si>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</si>
  <si>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</si>
  <si>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</si>
  <si>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</si>
  <si>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</si>
  <si>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</si>
  <si>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</si>
  <si>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</si>
  <si>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</si>
  <si>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</si>
  <si>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</si>
  <si>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</si>
  <si>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</si>
  <si>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</si>
  <si>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</si>
  <si>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</si>
  <si>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</si>
  <si>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</si>
  <si>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</si>
  <si>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</si>
  <si>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</si>
  <si>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</si>
  <si>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</si>
  <si>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</si>
  <si>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</si>
  <si>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</si>
  <si>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</si>
  <si>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</si>
  <si>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</si>
  <si>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</si>
  <si>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</si>
  <si>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</si>
  <si>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</si>
  <si>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</si>
  <si>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</si>
  <si>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</si>
  <si>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</si>
  <si>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</si>
  <si>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</si>
  <si>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</si>
  <si>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</si>
  <si>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</si>
  <si>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</si>
  <si>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</si>
  <si>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</si>
  <si>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</si>
  <si>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</si>
  <si>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</si>
  <si>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</si>
  <si>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</si>
  <si>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</si>
  <si>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</si>
  <si>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</si>
  <si>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</si>
  <si>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</si>
  <si>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</si>
  <si>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</si>
  <si>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</si>
  <si>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</si>
  <si>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</si>
  <si>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</si>
  <si>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</si>
  <si>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</si>
  <si>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</si>
  <si>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</si>
  <si>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</si>
  <si>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</si>
  <si>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</si>
  <si>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</si>
  <si>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</si>
  <si>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</si>
  <si>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</si>
  <si>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</si>
  <si>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</si>
  <si>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</si>
  <si>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</si>
  <si>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</si>
  <si>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</si>
  <si>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</si>
  <si>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</si>
  <si>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</si>
  <si>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</si>
  <si>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</si>
  <si>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</si>
  <si>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</si>
  <si>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</si>
  <si>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</si>
  <si>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</si>
  <si>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</si>
  <si>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</si>
  <si>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</si>
  <si>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</si>
  <si>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</si>
  <si>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</si>
  <si>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</si>
  <si>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</si>
  <si>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</si>
  <si>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</si>
  <si>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</si>
  <si>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</si>
  <si>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</si>
  <si>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</si>
  <si>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</si>
  <si>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</si>
  <si>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</si>
  <si>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</si>
  <si>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</si>
  <si>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</si>
  <si>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</si>
  <si>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</si>
  <si>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</si>
  <si>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</si>
  <si>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</si>
  <si>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</si>
  <si>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</si>
  <si>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</si>
  <si>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</si>
  <si>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</si>
  <si>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</si>
  <si>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</si>
  <si>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</si>
  <si>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</si>
  <si>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</si>
  <si>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</si>
  <si>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</si>
  <si>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</si>
  <si>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</si>
  <si>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</si>
  <si>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</si>
  <si>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</si>
  <si>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</si>
  <si>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</si>
  <si>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</si>
  <si>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</si>
  <si>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</si>
  <si>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</si>
  <si>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</si>
  <si>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</si>
  <si>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</si>
  <si>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</si>
  <si>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</si>
  <si>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</si>
  <si>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</si>
  <si>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</si>
  <si>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</si>
  <si>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</si>
  <si>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</si>
  <si>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</si>
  <si>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</si>
  <si>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</si>
  <si>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</si>
  <si>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</si>
  <si>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</si>
  <si>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</si>
  <si>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</si>
  <si>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</si>
  <si>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</si>
  <si>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</si>
  <si>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</si>
  <si>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</si>
  <si>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</si>
  <si>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</si>
  <si>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</si>
  <si>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</si>
  <si>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</si>
  <si>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</si>
  <si>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</si>
  <si>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</si>
  <si>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</si>
  <si>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</si>
  <si>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</si>
  <si>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</si>
  <si>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</si>
  <si>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</si>
  <si>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</si>
  <si>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</si>
  <si>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</si>
  <si>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</si>
  <si>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</si>
  <si>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</si>
  <si>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</si>
  <si>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</si>
  <si>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</si>
  <si>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</si>
  <si>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</si>
  <si>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</si>
  <si>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</si>
  <si>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</si>
  <si>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</si>
  <si>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</si>
  <si>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</si>
  <si>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</si>
  <si>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</si>
  <si>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</si>
  <si>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</si>
  <si>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</si>
  <si>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</si>
  <si>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</si>
  <si>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</si>
  <si>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</si>
  <si>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</si>
  <si>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</si>
  <si>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</si>
  <si>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</si>
  <si>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</si>
  <si>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</si>
  <si>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</si>
  <si>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</si>
  <si>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</si>
  <si>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</si>
  <si>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</si>
  <si>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</si>
  <si>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</si>
  <si>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</si>
  <si>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</si>
  <si>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</si>
  <si>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</si>
  <si>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</si>
  <si>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</si>
  <si>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</si>
  <si>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</si>
  <si>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</si>
  <si>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</si>
  <si>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</si>
  <si>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</si>
  <si>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</si>
  <si>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</si>
  <si>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</si>
  <si>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</si>
  <si>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</si>
  <si>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</si>
  <si>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</si>
  <si>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</si>
  <si>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</si>
  <si>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</si>
  <si>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</si>
  <si>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</si>
  <si>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</si>
  <si>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</si>
  <si>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</si>
  <si>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</si>
  <si>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</si>
  <si>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</si>
  <si>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</si>
  <si>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</si>
  <si>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</si>
  <si>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</si>
  <si>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</si>
  <si>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</si>
  <si>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</si>
  <si>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</si>
  <si>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</si>
  <si>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</si>
  <si>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</si>
  <si>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</si>
  <si>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</si>
  <si>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</si>
  <si>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</si>
  <si>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</si>
  <si>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</si>
  <si>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</si>
  <si>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</si>
  <si>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</si>
  <si>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</si>
  <si>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</si>
  <si>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</si>
  <si>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</si>
  <si>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</si>
  <si>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</si>
  <si>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</si>
  <si>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</si>
  <si>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</si>
  <si>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</si>
  <si>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</si>
  <si>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</si>
  <si>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</si>
  <si>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</si>
  <si>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</si>
  <si>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</si>
  <si>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</si>
  <si>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</si>
  <si>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</si>
  <si>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</si>
  <si>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</si>
  <si>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</si>
  <si>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</si>
  <si>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</si>
  <si>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</si>
  <si>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</si>
  <si>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</si>
  <si>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</si>
  <si>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</si>
  <si>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</si>
  <si>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</si>
  <si>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</si>
  <si>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</si>
  <si>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</si>
  <si>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</si>
  <si>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</si>
  <si>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</si>
  <si>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</si>
  <si>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</si>
  <si>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</si>
  <si>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</si>
  <si>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</si>
  <si>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</si>
  <si>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</si>
  <si>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</si>
  <si>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</si>
  <si>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</si>
  <si>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</si>
  <si>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</si>
  <si>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</si>
  <si>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</si>
  <si>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</si>
  <si>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</si>
  <si>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</si>
  <si>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</si>
  <si>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</si>
  <si>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</si>
  <si>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</si>
  <si>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</si>
  <si>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</si>
  <si>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</si>
  <si>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</si>
  <si>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</si>
  <si>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</si>
  <si>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</si>
  <si>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</si>
  <si>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</si>
  <si>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</si>
  <si>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</si>
  <si>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</si>
  <si>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</si>
  <si>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</si>
  <si>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</si>
  <si>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</si>
  <si>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</si>
  <si>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</si>
  <si>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</si>
  <si>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</si>
  <si>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</si>
  <si>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</si>
  <si>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</si>
  <si>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</si>
  <si>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</si>
  <si>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</si>
  <si>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</si>
  <si>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</si>
  <si>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</si>
  <si>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</si>
  <si>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</si>
  <si>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</si>
  <si>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</si>
  <si>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</si>
  <si>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</si>
  <si>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</si>
  <si>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</si>
  <si>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</si>
  <si>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</si>
  <si>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</si>
  <si>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</si>
  <si>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</si>
  <si>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</si>
  <si>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</si>
  <si>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</si>
  <si>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</si>
  <si>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</si>
  <si>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</si>
  <si>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</si>
  <si>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</si>
  <si>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</si>
  <si>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</si>
  <si>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</si>
  <si>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</si>
  <si>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</si>
  <si>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</si>
  <si>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</si>
  <si>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</si>
  <si>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</si>
  <si>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</si>
  <si>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</si>
  <si>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</si>
  <si>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</si>
  <si>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</si>
  <si>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</si>
  <si>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</si>
  <si>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</si>
  <si>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</si>
  <si>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</si>
  <si>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</si>
  <si>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</si>
  <si>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</si>
  <si>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</si>
  <si>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</si>
  <si>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</si>
  <si>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</si>
  <si>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</si>
  <si>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</si>
  <si>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</si>
  <si>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</si>
  <si>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</si>
  <si>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</si>
  <si>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</si>
  <si>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</si>
  <si>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</si>
  <si>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</si>
  <si>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</si>
  <si>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</si>
  <si>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</si>
  <si>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</si>
  <si>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</si>
  <si>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</si>
  <si>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</si>
  <si>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</si>
  <si>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</si>
  <si>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</si>
  <si>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</si>
  <si>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</si>
  <si>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</si>
  <si>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</si>
  <si>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</si>
  <si>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</si>
  <si>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</si>
  <si>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</si>
  <si>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</si>
  <si>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</si>
  <si>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</si>
  <si>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</si>
  <si>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</si>
  <si>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</si>
  <si>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</si>
  <si>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</si>
  <si>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</si>
  <si>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</si>
  <si>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</si>
  <si>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</si>
  <si>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</si>
  <si>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</si>
  <si>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</si>
  <si>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</si>
  <si>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</si>
  <si>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</si>
  <si>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</si>
  <si>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</si>
  <si>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</si>
  <si>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</si>
  <si>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</si>
  <si>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</si>
  <si>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</si>
  <si>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</si>
  <si>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</si>
  <si>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</si>
  <si>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</si>
  <si>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</si>
  <si>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</si>
  <si>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</si>
  <si>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</si>
  <si>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</si>
  <si>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</si>
  <si>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</si>
  <si>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</si>
  <si>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</si>
  <si>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</si>
  <si>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</si>
  <si>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</si>
  <si>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</si>
  <si>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</si>
  <si>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</si>
  <si>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</si>
  <si>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</si>
  <si>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</si>
  <si>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</si>
  <si>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</si>
  <si>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</si>
  <si>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</si>
  <si>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</si>
  <si>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</si>
  <si>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</si>
  <si>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</si>
  <si>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</si>
  <si>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</si>
  <si>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</si>
  <si>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</si>
  <si>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</si>
  <si>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</si>
  <si>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</si>
  <si>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</si>
  <si>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</si>
  <si>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</si>
  <si>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</si>
  <si>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</si>
  <si>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</si>
  <si>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</si>
  <si>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</si>
  <si>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</si>
  <si>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</si>
  <si>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</si>
  <si>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</si>
  <si>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</si>
  <si>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</si>
  <si>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</si>
  <si>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</si>
  <si>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</si>
  <si>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</si>
  <si>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</si>
  <si>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</si>
  <si>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</si>
  <si>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</si>
  <si>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</si>
  <si>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</si>
  <si>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</si>
  <si>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</si>
  <si>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</si>
  <si>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</si>
  <si>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</si>
  <si>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</si>
  <si>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</si>
  <si>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</si>
  <si>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</si>
  <si>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</si>
  <si>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</si>
  <si>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</si>
  <si>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</si>
  <si>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</si>
  <si>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</si>
  <si>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</si>
  <si>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</si>
  <si>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</si>
  <si>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</si>
  <si>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</si>
  <si>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</si>
  <si>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</si>
  <si>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</si>
  <si>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</si>
  <si>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</si>
  <si>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</si>
  <si>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</si>
  <si>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</si>
  <si>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</si>
  <si>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</si>
  <si>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</si>
  <si>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</si>
  <si>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</si>
  <si>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</si>
  <si>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</si>
  <si>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</si>
  <si>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</si>
  <si>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</si>
  <si>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</si>
  <si>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</si>
  <si>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</si>
  <si>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</si>
  <si>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</si>
  <si>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</si>
  <si>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</si>
  <si>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</si>
  <si>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</si>
  <si>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</si>
  <si>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</si>
  <si>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</si>
  <si>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</si>
  <si>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</si>
  <si>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</si>
  <si>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</si>
  <si>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</si>
  <si>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</si>
  <si>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</si>
  <si>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</si>
  <si>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</si>
  <si>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</si>
  <si>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</si>
  <si>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</si>
  <si>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</si>
  <si>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</si>
  <si>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</si>
  <si>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</si>
  <si>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</si>
  <si>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</si>
  <si>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</si>
  <si>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</si>
  <si>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</si>
  <si>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</si>
  <si>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</si>
  <si>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</si>
  <si>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</si>
  <si>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</si>
  <si>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</si>
  <si>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</si>
  <si>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</si>
  <si>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</si>
  <si>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</si>
  <si>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</si>
  <si>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</si>
  <si>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</si>
  <si>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</si>
  <si>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</si>
  <si>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</si>
  <si>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</si>
  <si>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</si>
  <si>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</si>
  <si>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</si>
  <si>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</si>
  <si>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</si>
  <si>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</si>
  <si>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</si>
  <si>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</si>
  <si>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</si>
  <si>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</si>
  <si>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</si>
  <si>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</si>
  <si>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</si>
  <si>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</si>
  <si>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</si>
  <si>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</si>
  <si>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</si>
  <si>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</si>
  <si>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</si>
  <si>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</si>
  <si>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</si>
  <si>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</si>
  <si>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</si>
  <si>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</si>
  <si>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</si>
  <si>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</si>
  <si>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</si>
  <si>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</si>
  <si>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</si>
  <si>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</si>
  <si>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</si>
  <si>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</si>
  <si>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</si>
  <si>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</si>
  <si>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</si>
  <si>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</si>
  <si>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</si>
  <si>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</si>
  <si>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</si>
  <si>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</si>
  <si>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</si>
  <si>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</si>
  <si>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</si>
  <si>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</si>
  <si>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</si>
  <si>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</si>
  <si>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</si>
  <si>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</si>
  <si>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</si>
  <si>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</si>
  <si>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</si>
  <si>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</si>
  <si>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</si>
  <si>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</si>
  <si>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</si>
  <si>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</si>
  <si>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</si>
  <si>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</si>
  <si>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</si>
  <si>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</si>
  <si>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</si>
  <si>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</si>
  <si>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</si>
  <si>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</si>
  <si>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</si>
  <si>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</si>
  <si>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</si>
  <si>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</si>
  <si>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</si>
  <si>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</si>
  <si>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</si>
  <si>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</si>
  <si>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</si>
  <si>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</si>
  <si>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</si>
  <si>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</si>
  <si>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</si>
  <si>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</si>
  <si>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</si>
  <si>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</si>
  <si>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</si>
  <si>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</si>
  <si>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</si>
  <si>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</si>
  <si>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</si>
  <si>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</si>
  <si>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</si>
  <si>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</si>
  <si>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</si>
  <si>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</si>
  <si>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</si>
  <si>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</si>
  <si>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</si>
  <si>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</si>
  <si>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</si>
  <si>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</si>
  <si>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</si>
  <si>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</si>
  <si>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</si>
  <si>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</si>
  <si>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</si>
  <si>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</si>
  <si>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</si>
  <si>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</si>
  <si>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</si>
  <si>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</si>
  <si>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</si>
  <si>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</si>
  <si>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</si>
  <si>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</si>
  <si>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</si>
  <si>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</si>
  <si>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</si>
  <si>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</si>
  <si>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</si>
  <si>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</si>
  <si>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</si>
  <si>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</si>
  <si>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</si>
  <si>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</si>
  <si>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</si>
  <si>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</si>
  <si>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</si>
  <si>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</si>
  <si>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</si>
  <si>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</si>
  <si>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</si>
  <si>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</si>
  <si>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</si>
  <si>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</si>
  <si>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</si>
  <si>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</si>
  <si>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</si>
  <si>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</si>
  <si>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</si>
  <si>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</si>
  <si>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</si>
  <si>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</si>
  <si>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</si>
  <si>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</si>
  <si>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</si>
  <si>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</si>
  <si>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</si>
  <si>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</si>
  <si>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</si>
  <si>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</si>
  <si>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</si>
  <si>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</si>
  <si>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</si>
  <si>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</si>
  <si>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</si>
  <si>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</si>
  <si>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</si>
  <si>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</si>
  <si>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</si>
  <si>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</si>
  <si>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</si>
  <si>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</si>
  <si>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</si>
  <si>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</si>
  <si>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</si>
  <si>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</si>
  <si>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</si>
  <si>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</si>
  <si>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</si>
  <si>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</si>
  <si>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</si>
  <si>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</si>
  <si>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</si>
  <si>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</si>
  <si>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</si>
  <si>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</si>
  <si>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</si>
  <si>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</si>
  <si>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</si>
  <si>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</si>
  <si>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</si>
  <si>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</si>
  <si>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</si>
  <si>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</si>
  <si>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</si>
  <si>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</si>
  <si>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</si>
  <si>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</si>
  <si>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</si>
  <si>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</si>
  <si>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</si>
  <si>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</si>
  <si>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</si>
  <si>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</si>
  <si>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</si>
  <si>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</si>
  <si>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</si>
  <si>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</si>
  <si>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</si>
  <si>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</si>
  <si>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</si>
  <si>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</si>
  <si>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</si>
  <si>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</si>
  <si>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</si>
  <si>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</si>
  <si>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</si>
  <si>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</si>
  <si>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</si>
  <si>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</si>
  <si>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</si>
  <si>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</si>
  <si>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</si>
  <si>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</si>
  <si>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</si>
  <si>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</si>
  <si>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</si>
  <si>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</si>
  <si>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</si>
  <si>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</si>
  <si>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</si>
  <si>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</si>
  <si>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</si>
  <si>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</si>
  <si>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</si>
  <si>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</si>
  <si>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</si>
  <si>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</si>
  <si>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</si>
  <si>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</si>
  <si>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</si>
  <si>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</si>
  <si>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</si>
  <si>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</si>
  <si>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</si>
  <si>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</si>
  <si>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</si>
  <si>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</si>
  <si>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</si>
  <si>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</si>
  <si>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</si>
  <si>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</si>
  <si>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</si>
  <si>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</si>
  <si>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</si>
  <si>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</si>
  <si>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</si>
  <si>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</si>
  <si>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</si>
  <si>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</si>
  <si>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</si>
  <si>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</si>
  <si>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</si>
  <si>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</si>
  <si>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</si>
  <si>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</si>
  <si>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</si>
  <si>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</si>
  <si>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</si>
  <si>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</si>
  <si>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</si>
  <si>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</si>
  <si>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</si>
  <si>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</si>
  <si>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</si>
  <si>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</si>
  <si>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</si>
  <si>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</si>
  <si>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</si>
  <si>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</si>
  <si>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</si>
  <si>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</si>
  <si>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</si>
  <si>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</si>
  <si>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</si>
  <si>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</si>
  <si>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</si>
  <si>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</si>
  <si>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</si>
  <si>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</si>
  <si>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</si>
  <si>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</si>
  <si>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</si>
  <si>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</si>
  <si>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</si>
  <si>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</si>
  <si>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</si>
  <si>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</si>
  <si>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</si>
  <si>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</si>
  <si>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</si>
  <si>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</si>
  <si>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</si>
  <si>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</si>
  <si>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</si>
  <si>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</si>
  <si>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</si>
  <si>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</si>
  <si>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</si>
  <si>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</si>
  <si>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</si>
  <si>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</si>
  <si>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</si>
  <si>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</si>
  <si>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</si>
  <si>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</si>
  <si>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</si>
  <si>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</si>
  <si>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</si>
  <si>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</si>
  <si>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</si>
  <si>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</si>
  <si>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</si>
  <si>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</si>
  <si>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</si>
  <si>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</si>
  <si>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</si>
  <si>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</si>
  <si>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</si>
  <si>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</si>
  <si>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</si>
  <si>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</si>
  <si>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</si>
  <si>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</si>
  <si>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</si>
  <si>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</si>
  <si>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</si>
  <si>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</si>
  <si>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</si>
  <si>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</si>
  <si>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</si>
  <si>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</si>
  <si>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</si>
  <si>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</si>
  <si>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</si>
  <si>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</si>
  <si>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</si>
  <si>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</si>
  <si>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</si>
  <si>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</si>
  <si>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</si>
  <si>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</si>
  <si>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</si>
  <si>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</si>
  <si>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</si>
  <si>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</si>
  <si>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</si>
  <si>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</si>
  <si>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</si>
  <si>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</si>
  <si>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</si>
  <si>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</si>
  <si>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</si>
  <si>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</si>
  <si>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</si>
  <si>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</si>
  <si>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</si>
  <si>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</si>
  <si>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</si>
  <si>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</si>
  <si>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</si>
  <si>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</si>
  <si>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</si>
  <si>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</si>
  <si>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</si>
  <si>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</si>
  <si>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</si>
  <si>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</si>
  <si>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</si>
  <si>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</si>
  <si>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</si>
  <si>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</si>
  <si>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</si>
  <si>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</si>
  <si>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</si>
  <si>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</si>
  <si>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</si>
  <si>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</si>
  <si>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</si>
  <si>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</si>
  <si>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</si>
  <si>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</si>
  <si>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</si>
  <si>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</si>
  <si>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</si>
  <si>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</si>
  <si>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</si>
  <si>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</si>
  <si>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</si>
  <si>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</si>
  <si>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</si>
  <si>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</si>
  <si>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</si>
  <si>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</si>
  <si>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</si>
  <si>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</si>
  <si>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</si>
  <si>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</si>
  <si>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</si>
  <si>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</si>
  <si>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</si>
  <si>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</si>
  <si>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</si>
  <si>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</si>
  <si>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</si>
  <si>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</si>
  <si>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</si>
  <si>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</si>
  <si>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</si>
  <si>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</si>
  <si>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</si>
  <si>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</si>
  <si>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</si>
  <si>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</si>
  <si>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</si>
  <si>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</si>
  <si>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</si>
  <si>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</si>
  <si>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</si>
  <si>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</si>
  <si>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</si>
  <si>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</si>
  <si>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</si>
  <si>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</si>
  <si>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</si>
  <si>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</si>
  <si>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</si>
  <si>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</si>
  <si>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</si>
  <si>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</si>
  <si>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</si>
  <si>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</si>
  <si>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</si>
  <si>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</si>
  <si>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</si>
  <si>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</si>
  <si>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</si>
  <si>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</si>
  <si>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</si>
  <si>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</si>
  <si>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</si>
  <si>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</si>
  <si>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</si>
  <si>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</si>
  <si>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</si>
  <si>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</si>
  <si>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</si>
  <si>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</si>
  <si>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</si>
  <si>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</si>
  <si>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</si>
  <si>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</si>
  <si>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</si>
  <si>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</si>
  <si>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</si>
  <si>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</si>
  <si>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</si>
  <si>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</si>
  <si>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</si>
  <si>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</si>
  <si>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</si>
  <si>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</si>
  <si>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</si>
  <si>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</si>
  <si>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</si>
  <si>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</si>
  <si>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</si>
  <si>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</si>
  <si>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</si>
  <si>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</si>
  <si>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</si>
  <si>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</si>
  <si>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</si>
  <si>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</si>
  <si>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</si>
  <si>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</si>
  <si>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</si>
  <si>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</si>
  <si>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</si>
  <si>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</si>
  <si>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</si>
  <si>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</si>
  <si>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</si>
  <si>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</si>
  <si>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</si>
  <si>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</si>
  <si>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</si>
  <si>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</si>
  <si>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</si>
  <si>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</si>
  <si>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</si>
  <si>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</si>
  <si>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</si>
  <si>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</si>
  <si>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</si>
  <si>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</si>
  <si>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</si>
  <si>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</si>
  <si>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</si>
  <si>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</si>
  <si>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</si>
  <si>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</si>
  <si>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</si>
  <si>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</si>
  <si>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</si>
  <si>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</si>
  <si>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</si>
  <si>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</si>
  <si>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</si>
  <si>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</si>
  <si>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</si>
  <si>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</si>
  <si>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</si>
  <si>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</si>
  <si>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</si>
  <si>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</si>
  <si>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</si>
  <si>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</si>
  <si>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</si>
  <si>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</si>
  <si>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</si>
  <si>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</si>
  <si>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</si>
  <si>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</si>
  <si>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</si>
  <si>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</si>
  <si>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</si>
  <si>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</si>
  <si>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</si>
  <si>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</si>
  <si>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</si>
  <si>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</si>
  <si>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</si>
  <si>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</si>
  <si>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</si>
  <si>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</si>
  <si>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</si>
  <si>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</si>
  <si>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</si>
  <si>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</si>
  <si>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</si>
  <si>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</si>
  <si>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</si>
  <si>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</si>
  <si>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</si>
  <si>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</si>
  <si>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</si>
  <si>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</si>
  <si>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</si>
  <si>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</si>
  <si>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</si>
  <si>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</si>
  <si>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</si>
  <si>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</si>
  <si>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</si>
  <si>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</si>
  <si>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</si>
  <si>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</si>
  <si>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</si>
  <si>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</si>
  <si>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</si>
  <si>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</si>
  <si>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</si>
  <si>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</si>
  <si>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</si>
  <si>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</si>
  <si>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</si>
  <si>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</si>
  <si>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</si>
  <si>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</si>
  <si>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</si>
  <si>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</si>
  <si>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</si>
  <si>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</si>
  <si>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</si>
  <si>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</si>
  <si>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</si>
  <si>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</si>
  <si>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</si>
  <si>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</si>
  <si>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</si>
  <si>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</si>
  <si>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</si>
  <si>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</si>
  <si>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</si>
  <si>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</si>
  <si>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</si>
  <si>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</si>
  <si>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</si>
  <si>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</si>
  <si>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</si>
  <si>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</si>
  <si>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</si>
  <si>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</si>
  <si>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</si>
  <si>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</si>
  <si>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</si>
  <si>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</si>
  <si>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</si>
  <si>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</si>
  <si>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</si>
  <si>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</si>
  <si>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</si>
  <si>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</si>
  <si>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</si>
  <si>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</si>
  <si>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</si>
  <si>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</si>
  <si>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</si>
  <si>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</si>
  <si>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</si>
  <si>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</si>
  <si>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</si>
  <si>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</si>
  <si>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</si>
  <si>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</si>
  <si>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</si>
  <si>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</si>
  <si>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</si>
  <si>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</si>
  <si>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</si>
  <si>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</si>
  <si>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</si>
  <si>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</si>
  <si>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</si>
  <si>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</si>
  <si>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</si>
  <si>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</si>
  <si>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</si>
  <si>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</si>
  <si>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</si>
  <si>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</si>
  <si>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</si>
  <si>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</si>
  <si>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</si>
  <si>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</si>
  <si>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</si>
  <si>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</si>
  <si>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</si>
  <si>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</si>
  <si>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</si>
  <si>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</si>
  <si>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</si>
  <si>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</si>
  <si>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</si>
  <si>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</si>
  <si>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</si>
  <si>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</si>
  <si>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</si>
  <si>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</si>
  <si>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</si>
  <si>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</si>
  <si>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</si>
  <si>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</si>
  <si>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</si>
  <si>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</si>
  <si>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</si>
  <si>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</si>
  <si>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</si>
  <si>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</si>
  <si>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</si>
  <si>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</si>
  <si>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</si>
  <si>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</si>
  <si>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</si>
  <si>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</si>
  <si>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</si>
  <si>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</si>
  <si>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</si>
  <si>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</si>
  <si>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</si>
  <si>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</si>
  <si>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</si>
  <si>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</si>
  <si>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</si>
  <si>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</si>
  <si>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</si>
  <si>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</si>
  <si>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</si>
  <si>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</si>
  <si>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</si>
  <si>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</si>
  <si>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</si>
  <si>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</si>
  <si>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</si>
  <si>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</si>
  <si>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</si>
  <si>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</si>
  <si>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</si>
  <si>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</si>
  <si>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</si>
  <si>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</si>
  <si>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</si>
  <si>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</si>
  <si>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</si>
  <si>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</si>
  <si>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Амантайқызы Раяна</t>
  </si>
  <si>
    <t>Аманкелді Исмаил</t>
  </si>
  <si>
    <t>Айбарқызы Айкөркем</t>
  </si>
  <si>
    <t>Бақтыбай Аружан</t>
  </si>
  <si>
    <t>Бақтыбекқызы Ерке</t>
  </si>
  <si>
    <t>Бактыгалиева Айша</t>
  </si>
  <si>
    <t>Бағытжан Арсен</t>
  </si>
  <si>
    <t>Досымбай Абылайхан</t>
  </si>
  <si>
    <t>Ермекұлы Серік</t>
  </si>
  <si>
    <t>Жомарт Әмір</t>
  </si>
  <si>
    <t>Қанатұлы Темірлан</t>
  </si>
  <si>
    <t>Қуаныш Айжұлдыз</t>
  </si>
  <si>
    <t>Нұрболатұлы Нұрдәулет</t>
  </si>
  <si>
    <t>Ниғмет Райна</t>
  </si>
  <si>
    <t>Нұрлыбекұлы Нұрәлі</t>
  </si>
  <si>
    <t>Нұрлан Ұлан</t>
  </si>
  <si>
    <t>Түгелбек Айша</t>
  </si>
  <si>
    <t>Ерланқызы Айсана</t>
  </si>
  <si>
    <t>Досбергенова Махаббат</t>
  </si>
  <si>
    <t>5-Ф.20</t>
  </si>
  <si>
    <t>5-Ф.21</t>
  </si>
  <si>
    <t>5-Ф.22</t>
  </si>
  <si>
    <t>5-Ф.23</t>
  </si>
  <si>
    <t>5-Ф.24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</si>
</sst>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E43" sqref="E43:E61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58" t="s">
        <v>3184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100"/>
      <c r="AM4" s="70" t="s">
        <v>2</v>
      </c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101"/>
      <c r="CC4" s="7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9" t="s">
        <v>181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80"/>
      <c r="EE4" s="67" t="s">
        <v>244</v>
      </c>
      <c r="EF4" s="68"/>
      <c r="EG4" s="68"/>
      <c r="EH4" s="68"/>
      <c r="EI4" s="68"/>
      <c r="EJ4" s="68"/>
      <c r="EK4" s="68"/>
      <c r="EL4" s="68"/>
      <c r="EM4" s="69"/>
      <c r="EN4" s="70" t="s">
        <v>244</v>
      </c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62" t="s">
        <v>291</v>
      </c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</row>
    <row r="5" spans="1:227" ht="15" customHeight="1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73" t="s">
        <v>86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81"/>
      <c r="CC5" s="63" t="s">
        <v>3</v>
      </c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82"/>
      <c r="DA5" s="74" t="s">
        <v>182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5"/>
      <c r="EE5" s="64" t="s">
        <v>245</v>
      </c>
      <c r="EF5" s="65"/>
      <c r="EG5" s="65"/>
      <c r="EH5" s="65"/>
      <c r="EI5" s="65"/>
      <c r="EJ5" s="65"/>
      <c r="EK5" s="65"/>
      <c r="EL5" s="65"/>
      <c r="EM5" s="66"/>
      <c r="EN5" s="64" t="s">
        <v>246</v>
      </c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3" t="s">
        <v>292</v>
      </c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</row>
    <row r="6" spans="1:227" ht="10.15" hidden="1" customHeight="1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98"/>
      <c r="B11" s="98"/>
      <c r="C11" s="89" t="s">
        <v>26</v>
      </c>
      <c r="D11" s="90" t="s">
        <v>5</v>
      </c>
      <c r="E11" s="90" t="s">
        <v>6</v>
      </c>
      <c r="F11" s="73" t="s">
        <v>34</v>
      </c>
      <c r="G11" s="73" t="s">
        <v>7</v>
      </c>
      <c r="H11" s="73" t="s">
        <v>8</v>
      </c>
      <c r="I11" s="73" t="s">
        <v>27</v>
      </c>
      <c r="J11" s="73" t="s">
        <v>9</v>
      </c>
      <c r="K11" s="73" t="s">
        <v>10</v>
      </c>
      <c r="L11" s="90" t="s">
        <v>39</v>
      </c>
      <c r="M11" s="90" t="s">
        <v>9</v>
      </c>
      <c r="N11" s="90" t="s">
        <v>10</v>
      </c>
      <c r="O11" s="90" t="s">
        <v>28</v>
      </c>
      <c r="P11" s="90" t="s">
        <v>11</v>
      </c>
      <c r="Q11" s="90" t="s">
        <v>4</v>
      </c>
      <c r="R11" s="90" t="s">
        <v>29</v>
      </c>
      <c r="S11" s="90" t="s">
        <v>6</v>
      </c>
      <c r="T11" s="90" t="s">
        <v>12</v>
      </c>
      <c r="U11" s="90" t="s">
        <v>51</v>
      </c>
      <c r="V11" s="90" t="s">
        <v>6</v>
      </c>
      <c r="W11" s="90" t="s">
        <v>12</v>
      </c>
      <c r="X11" s="87" t="s">
        <v>30</v>
      </c>
      <c r="Y11" s="88" t="s">
        <v>10</v>
      </c>
      <c r="Z11" s="89" t="s">
        <v>13</v>
      </c>
      <c r="AA11" s="90" t="s">
        <v>31</v>
      </c>
      <c r="AB11" s="90" t="s">
        <v>14</v>
      </c>
      <c r="AC11" s="90" t="s">
        <v>15</v>
      </c>
      <c r="AD11" s="90" t="s">
        <v>32</v>
      </c>
      <c r="AE11" s="90" t="s">
        <v>4</v>
      </c>
      <c r="AF11" s="90" t="s">
        <v>5</v>
      </c>
      <c r="AG11" s="90" t="s">
        <v>33</v>
      </c>
      <c r="AH11" s="90" t="s">
        <v>12</v>
      </c>
      <c r="AI11" s="90" t="s">
        <v>7</v>
      </c>
      <c r="AJ11" s="90" t="s">
        <v>71</v>
      </c>
      <c r="AK11" s="90" t="s">
        <v>16</v>
      </c>
      <c r="AL11" s="90" t="s">
        <v>9</v>
      </c>
      <c r="AM11" s="90" t="s">
        <v>72</v>
      </c>
      <c r="AN11" s="90"/>
      <c r="AO11" s="90"/>
      <c r="AP11" s="87" t="s">
        <v>73</v>
      </c>
      <c r="AQ11" s="88"/>
      <c r="AR11" s="89"/>
      <c r="AS11" s="87" t="s">
        <v>74</v>
      </c>
      <c r="AT11" s="88"/>
      <c r="AU11" s="89"/>
      <c r="AV11" s="90" t="s">
        <v>75</v>
      </c>
      <c r="AW11" s="90"/>
      <c r="AX11" s="90"/>
      <c r="AY11" s="90" t="s">
        <v>76</v>
      </c>
      <c r="AZ11" s="90"/>
      <c r="BA11" s="90"/>
      <c r="BB11" s="90" t="s">
        <v>77</v>
      </c>
      <c r="BC11" s="90"/>
      <c r="BD11" s="90"/>
      <c r="BE11" s="86" t="s">
        <v>78</v>
      </c>
      <c r="BF11" s="86"/>
      <c r="BG11" s="86"/>
      <c r="BH11" s="90" t="s">
        <v>79</v>
      </c>
      <c r="BI11" s="90"/>
      <c r="BJ11" s="90"/>
      <c r="BK11" s="90" t="s">
        <v>80</v>
      </c>
      <c r="BL11" s="90"/>
      <c r="BM11" s="90"/>
      <c r="BN11" s="90" t="s">
        <v>81</v>
      </c>
      <c r="BO11" s="90"/>
      <c r="BP11" s="90"/>
      <c r="BQ11" s="90" t="s">
        <v>82</v>
      </c>
      <c r="BR11" s="90"/>
      <c r="BS11" s="90"/>
      <c r="BT11" s="90" t="s">
        <v>83</v>
      </c>
      <c r="BU11" s="90"/>
      <c r="BV11" s="90"/>
      <c r="BW11" s="83" t="s">
        <v>84</v>
      </c>
      <c r="BX11" s="83"/>
      <c r="BY11" s="83"/>
      <c r="BZ11" s="83" t="s">
        <v>85</v>
      </c>
      <c r="CA11" s="83"/>
      <c r="CB11" s="84"/>
      <c r="CC11" s="73" t="s">
        <v>140</v>
      </c>
      <c r="CD11" s="73"/>
      <c r="CE11" s="73"/>
      <c r="CF11" s="73" t="s">
        <v>141</v>
      </c>
      <c r="CG11" s="73"/>
      <c r="CH11" s="73"/>
      <c r="CI11" s="63" t="s">
        <v>142</v>
      </c>
      <c r="CJ11" s="63"/>
      <c r="CK11" s="63"/>
      <c r="CL11" s="73" t="s">
        <v>143</v>
      </c>
      <c r="CM11" s="73"/>
      <c r="CN11" s="73"/>
      <c r="CO11" s="73" t="s">
        <v>144</v>
      </c>
      <c r="CP11" s="73"/>
      <c r="CQ11" s="73"/>
      <c r="CR11" s="73" t="s">
        <v>145</v>
      </c>
      <c r="CS11" s="73"/>
      <c r="CT11" s="73"/>
      <c r="CU11" s="73" t="s">
        <v>146</v>
      </c>
      <c r="CV11" s="73"/>
      <c r="CW11" s="73"/>
      <c r="CX11" s="73" t="s">
        <v>147</v>
      </c>
      <c r="CY11" s="73"/>
      <c r="CZ11" s="81"/>
      <c r="DA11" s="72" t="s">
        <v>183</v>
      </c>
      <c r="DB11" s="76"/>
      <c r="DC11" s="77"/>
      <c r="DD11" s="72" t="s">
        <v>184</v>
      </c>
      <c r="DE11" s="76"/>
      <c r="DF11" s="77"/>
      <c r="DG11" s="72" t="s">
        <v>185</v>
      </c>
      <c r="DH11" s="76"/>
      <c r="DI11" s="77"/>
      <c r="DJ11" s="63" t="s">
        <v>186</v>
      </c>
      <c r="DK11" s="63"/>
      <c r="DL11" s="63"/>
      <c r="DM11" s="63" t="s">
        <v>187</v>
      </c>
      <c r="DN11" s="63"/>
      <c r="DO11" s="63"/>
      <c r="DP11" s="63" t="s">
        <v>188</v>
      </c>
      <c r="DQ11" s="63"/>
      <c r="DR11" s="63"/>
      <c r="DS11" s="63" t="s">
        <v>189</v>
      </c>
      <c r="DT11" s="63"/>
      <c r="DU11" s="63"/>
      <c r="DV11" s="63" t="s">
        <v>190</v>
      </c>
      <c r="DW11" s="63"/>
      <c r="DX11" s="63"/>
      <c r="DY11" s="63" t="s">
        <v>191</v>
      </c>
      <c r="DZ11" s="63"/>
      <c r="EA11" s="63"/>
      <c r="EB11" s="72" t="s">
        <v>192</v>
      </c>
      <c r="EC11" s="76"/>
      <c r="ED11" s="76"/>
      <c r="EE11" s="63" t="s">
        <v>230</v>
      </c>
      <c r="EF11" s="63"/>
      <c r="EG11" s="63"/>
      <c r="EH11" s="63" t="s">
        <v>231</v>
      </c>
      <c r="EI11" s="63"/>
      <c r="EJ11" s="63"/>
      <c r="EK11" s="63" t="s">
        <v>232</v>
      </c>
      <c r="EL11" s="63"/>
      <c r="EM11" s="63"/>
      <c r="EN11" s="63" t="s">
        <v>233</v>
      </c>
      <c r="EO11" s="63"/>
      <c r="EP11" s="63"/>
      <c r="EQ11" s="63" t="s">
        <v>234</v>
      </c>
      <c r="ER11" s="63"/>
      <c r="ES11" s="63"/>
      <c r="ET11" s="63" t="s">
        <v>235</v>
      </c>
      <c r="EU11" s="63"/>
      <c r="EV11" s="63"/>
      <c r="EW11" s="63" t="s">
        <v>236</v>
      </c>
      <c r="EX11" s="63"/>
      <c r="EY11" s="63"/>
      <c r="EZ11" s="63" t="s">
        <v>237</v>
      </c>
      <c r="FA11" s="63"/>
      <c r="FB11" s="63"/>
      <c r="FC11" s="63" t="s">
        <v>238</v>
      </c>
      <c r="FD11" s="63"/>
      <c r="FE11" s="63"/>
      <c r="FF11" s="63" t="s">
        <v>239</v>
      </c>
      <c r="FG11" s="63"/>
      <c r="FH11" s="63"/>
      <c r="FI11" s="63" t="s">
        <v>240</v>
      </c>
      <c r="FJ11" s="63"/>
      <c r="FK11" s="63"/>
      <c r="FL11" s="63" t="s">
        <v>241</v>
      </c>
      <c r="FM11" s="63"/>
      <c r="FN11" s="63"/>
      <c r="FO11" s="63" t="s">
        <v>242</v>
      </c>
      <c r="FP11" s="63"/>
      <c r="FQ11" s="63"/>
      <c r="FR11" s="63" t="s">
        <v>243</v>
      </c>
      <c r="FS11" s="63"/>
      <c r="FT11" s="72"/>
      <c r="FU11" s="63" t="s">
        <v>293</v>
      </c>
      <c r="FV11" s="63"/>
      <c r="FW11" s="63"/>
      <c r="FX11" s="63" t="s">
        <v>294</v>
      </c>
      <c r="FY11" s="63"/>
      <c r="FZ11" s="63"/>
      <c r="GA11" s="63" t="s">
        <v>295</v>
      </c>
      <c r="GB11" s="63"/>
      <c r="GC11" s="63"/>
      <c r="GD11" s="63" t="s">
        <v>296</v>
      </c>
      <c r="GE11" s="63"/>
      <c r="GF11" s="63"/>
      <c r="GG11" s="63" t="s">
        <v>297</v>
      </c>
      <c r="GH11" s="63"/>
      <c r="GI11" s="63"/>
      <c r="GJ11" s="63" t="s">
        <v>298</v>
      </c>
      <c r="GK11" s="63"/>
      <c r="GL11" s="63"/>
      <c r="GM11" s="63" t="s">
        <v>299</v>
      </c>
      <c r="GN11" s="63"/>
      <c r="GO11" s="63"/>
      <c r="GP11" s="63" t="s">
        <v>300</v>
      </c>
      <c r="GQ11" s="63"/>
      <c r="GR11" s="63"/>
      <c r="GS11" s="63" t="s">
        <v>301</v>
      </c>
      <c r="GT11" s="63"/>
      <c r="GU11" s="63"/>
      <c r="GV11" s="63" t="s">
        <v>302</v>
      </c>
      <c r="GW11" s="63"/>
      <c r="GX11" s="63"/>
      <c r="GY11" s="63" t="s">
        <v>303</v>
      </c>
      <c r="GZ11" s="63"/>
      <c r="HA11" s="63"/>
      <c r="HB11" s="63" t="s">
        <v>304</v>
      </c>
      <c r="HC11" s="63"/>
      <c r="HD11" s="63"/>
      <c r="HE11" s="63" t="s">
        <v>305</v>
      </c>
      <c r="HF11" s="63"/>
      <c r="HG11" s="63"/>
      <c r="HH11" s="63" t="s">
        <v>306</v>
      </c>
      <c r="HI11" s="63"/>
      <c r="HJ11" s="63"/>
      <c r="HK11" s="63" t="s">
        <v>307</v>
      </c>
      <c r="HL11" s="63"/>
      <c r="HM11" s="63"/>
      <c r="HN11" s="63" t="s">
        <v>308</v>
      </c>
      <c r="HO11" s="63"/>
      <c r="HP11" s="63"/>
      <c r="HQ11" s="63" t="s">
        <v>309</v>
      </c>
      <c r="HR11" s="63"/>
      <c r="HS11" s="63"/>
    </row>
    <row r="12" spans="1:227" ht="156" customHeight="1" thickBot="1">
      <c r="A12" s="98"/>
      <c r="B12" s="98"/>
      <c r="C12" s="95" t="s">
        <v>18</v>
      </c>
      <c r="D12" s="85"/>
      <c r="E12" s="85"/>
      <c r="F12" s="96" t="s">
        <v>401</v>
      </c>
      <c r="G12" s="96"/>
      <c r="H12" s="95"/>
      <c r="I12" s="97" t="s">
        <v>35</v>
      </c>
      <c r="J12" s="96"/>
      <c r="K12" s="96"/>
      <c r="L12" s="85" t="s">
        <v>40</v>
      </c>
      <c r="M12" s="85"/>
      <c r="N12" s="85"/>
      <c r="O12" s="85" t="s">
        <v>44</v>
      </c>
      <c r="P12" s="85"/>
      <c r="Q12" s="85"/>
      <c r="R12" s="85" t="s">
        <v>47</v>
      </c>
      <c r="S12" s="85"/>
      <c r="T12" s="85"/>
      <c r="U12" s="85" t="s">
        <v>52</v>
      </c>
      <c r="V12" s="85"/>
      <c r="W12" s="85"/>
      <c r="X12" s="85" t="s">
        <v>54</v>
      </c>
      <c r="Y12" s="85"/>
      <c r="Z12" s="85"/>
      <c r="AA12" s="85" t="s">
        <v>57</v>
      </c>
      <c r="AB12" s="85"/>
      <c r="AC12" s="85"/>
      <c r="AD12" s="85" t="s">
        <v>61</v>
      </c>
      <c r="AE12" s="85"/>
      <c r="AF12" s="85"/>
      <c r="AG12" s="85" t="s">
        <v>63</v>
      </c>
      <c r="AH12" s="85"/>
      <c r="AI12" s="85"/>
      <c r="AJ12" s="85" t="s">
        <v>67</v>
      </c>
      <c r="AK12" s="85"/>
      <c r="AL12" s="85"/>
      <c r="AM12" s="85" t="s">
        <v>89</v>
      </c>
      <c r="AN12" s="85"/>
      <c r="AO12" s="85"/>
      <c r="AP12" s="85" t="s">
        <v>92</v>
      </c>
      <c r="AQ12" s="85"/>
      <c r="AR12" s="85"/>
      <c r="AS12" s="85" t="s">
        <v>96</v>
      </c>
      <c r="AT12" s="85"/>
      <c r="AU12" s="85"/>
      <c r="AV12" s="85" t="s">
        <v>100</v>
      </c>
      <c r="AW12" s="85"/>
      <c r="AX12" s="85"/>
      <c r="AY12" s="85" t="s">
        <v>101</v>
      </c>
      <c r="AZ12" s="85"/>
      <c r="BA12" s="85"/>
      <c r="BB12" s="85" t="s">
        <v>104</v>
      </c>
      <c r="BC12" s="85"/>
      <c r="BD12" s="85"/>
      <c r="BE12" s="85" t="s">
        <v>108</v>
      </c>
      <c r="BF12" s="85"/>
      <c r="BG12" s="85"/>
      <c r="BH12" s="85" t="s">
        <v>112</v>
      </c>
      <c r="BI12" s="85"/>
      <c r="BJ12" s="85"/>
      <c r="BK12" s="85" t="s">
        <v>116</v>
      </c>
      <c r="BL12" s="85"/>
      <c r="BM12" s="85"/>
      <c r="BN12" s="85" t="s">
        <v>120</v>
      </c>
      <c r="BO12" s="85"/>
      <c r="BP12" s="85"/>
      <c r="BQ12" s="85" t="s">
        <v>124</v>
      </c>
      <c r="BR12" s="85"/>
      <c r="BS12" s="85"/>
      <c r="BT12" s="85" t="s">
        <v>128</v>
      </c>
      <c r="BU12" s="85"/>
      <c r="BV12" s="85"/>
      <c r="BW12" s="85" t="s">
        <v>132</v>
      </c>
      <c r="BX12" s="85"/>
      <c r="BY12" s="85"/>
      <c r="BZ12" s="85" t="s">
        <v>136</v>
      </c>
      <c r="CA12" s="85"/>
      <c r="CB12" s="85"/>
      <c r="CC12" s="59" t="s">
        <v>149</v>
      </c>
      <c r="CD12" s="60"/>
      <c r="CE12" s="61"/>
      <c r="CF12" s="59" t="s">
        <v>153</v>
      </c>
      <c r="CG12" s="60"/>
      <c r="CH12" s="61"/>
      <c r="CI12" s="59" t="s">
        <v>157</v>
      </c>
      <c r="CJ12" s="60"/>
      <c r="CK12" s="61"/>
      <c r="CL12" s="59" t="s">
        <v>161</v>
      </c>
      <c r="CM12" s="60"/>
      <c r="CN12" s="61"/>
      <c r="CO12" s="59" t="s">
        <v>165</v>
      </c>
      <c r="CP12" s="60"/>
      <c r="CQ12" s="61"/>
      <c r="CR12" s="59" t="s">
        <v>169</v>
      </c>
      <c r="CS12" s="60"/>
      <c r="CT12" s="61"/>
      <c r="CU12" s="59" t="s">
        <v>173</v>
      </c>
      <c r="CV12" s="60"/>
      <c r="CW12" s="61"/>
      <c r="CX12" s="59" t="s">
        <v>177</v>
      </c>
      <c r="CY12" s="60"/>
      <c r="CZ12" s="60"/>
      <c r="DA12" s="59" t="s">
        <v>193</v>
      </c>
      <c r="DB12" s="60"/>
      <c r="DC12" s="61"/>
      <c r="DD12" s="59" t="s">
        <v>195</v>
      </c>
      <c r="DE12" s="60"/>
      <c r="DF12" s="61"/>
      <c r="DG12" s="59" t="s">
        <v>199</v>
      </c>
      <c r="DH12" s="60"/>
      <c r="DI12" s="61"/>
      <c r="DJ12" s="59" t="s">
        <v>203</v>
      </c>
      <c r="DK12" s="60"/>
      <c r="DL12" s="61"/>
      <c r="DM12" s="59" t="s">
        <v>207</v>
      </c>
      <c r="DN12" s="60"/>
      <c r="DO12" s="61"/>
      <c r="DP12" s="59" t="s">
        <v>211</v>
      </c>
      <c r="DQ12" s="60"/>
      <c r="DR12" s="61"/>
      <c r="DS12" s="59" t="s">
        <v>215</v>
      </c>
      <c r="DT12" s="60"/>
      <c r="DU12" s="61"/>
      <c r="DV12" s="59" t="s">
        <v>219</v>
      </c>
      <c r="DW12" s="60"/>
      <c r="DX12" s="61"/>
      <c r="DY12" s="59" t="s">
        <v>223</v>
      </c>
      <c r="DZ12" s="60"/>
      <c r="EA12" s="61"/>
      <c r="EB12" s="59" t="s">
        <v>226</v>
      </c>
      <c r="EC12" s="60"/>
      <c r="ED12" s="60"/>
      <c r="EE12" s="59" t="s">
        <v>247</v>
      </c>
      <c r="EF12" s="60"/>
      <c r="EG12" s="61"/>
      <c r="EH12" s="59" t="s">
        <v>251</v>
      </c>
      <c r="EI12" s="60"/>
      <c r="EJ12" s="61"/>
      <c r="EK12" s="59" t="s">
        <v>255</v>
      </c>
      <c r="EL12" s="60"/>
      <c r="EM12" s="61"/>
      <c r="EN12" s="59" t="s">
        <v>259</v>
      </c>
      <c r="EO12" s="60"/>
      <c r="EP12" s="61"/>
      <c r="EQ12" s="59" t="s">
        <v>260</v>
      </c>
      <c r="ER12" s="60"/>
      <c r="ES12" s="61"/>
      <c r="ET12" s="59" t="s">
        <v>264</v>
      </c>
      <c r="EU12" s="60"/>
      <c r="EV12" s="61"/>
      <c r="EW12" s="59" t="s">
        <v>266</v>
      </c>
      <c r="EX12" s="60"/>
      <c r="EY12" s="61"/>
      <c r="EZ12" s="59" t="s">
        <v>268</v>
      </c>
      <c r="FA12" s="60"/>
      <c r="FB12" s="61"/>
      <c r="FC12" s="59" t="s">
        <v>270</v>
      </c>
      <c r="FD12" s="60"/>
      <c r="FE12" s="61"/>
      <c r="FF12" s="59" t="s">
        <v>274</v>
      </c>
      <c r="FG12" s="60"/>
      <c r="FH12" s="61"/>
      <c r="FI12" s="59" t="s">
        <v>277</v>
      </c>
      <c r="FJ12" s="60"/>
      <c r="FK12" s="61"/>
      <c r="FL12" s="59" t="s">
        <v>280</v>
      </c>
      <c r="FM12" s="60"/>
      <c r="FN12" s="61"/>
      <c r="FO12" s="59" t="s">
        <v>284</v>
      </c>
      <c r="FP12" s="60"/>
      <c r="FQ12" s="61"/>
      <c r="FR12" s="59" t="s">
        <v>287</v>
      </c>
      <c r="FS12" s="60"/>
      <c r="FT12" s="60"/>
      <c r="FU12" s="59" t="s">
        <v>313</v>
      </c>
      <c r="FV12" s="60"/>
      <c r="FW12" s="61"/>
      <c r="FX12" s="59" t="s">
        <v>314</v>
      </c>
      <c r="FY12" s="60"/>
      <c r="FZ12" s="61"/>
      <c r="GA12" s="59" t="s">
        <v>318</v>
      </c>
      <c r="GB12" s="60"/>
      <c r="GC12" s="61"/>
      <c r="GD12" s="59" t="s">
        <v>365</v>
      </c>
      <c r="GE12" s="60"/>
      <c r="GF12" s="61"/>
      <c r="GG12" s="59" t="s">
        <v>321</v>
      </c>
      <c r="GH12" s="60"/>
      <c r="GI12" s="61"/>
      <c r="GJ12" s="59" t="s">
        <v>323</v>
      </c>
      <c r="GK12" s="60"/>
      <c r="GL12" s="61"/>
      <c r="GM12" s="59" t="s">
        <v>327</v>
      </c>
      <c r="GN12" s="60"/>
      <c r="GO12" s="61"/>
      <c r="GP12" s="59" t="s">
        <v>329</v>
      </c>
      <c r="GQ12" s="60"/>
      <c r="GR12" s="61"/>
      <c r="GS12" s="59" t="s">
        <v>333</v>
      </c>
      <c r="GT12" s="60"/>
      <c r="GU12" s="61"/>
      <c r="GV12" s="59" t="s">
        <v>335</v>
      </c>
      <c r="GW12" s="60"/>
      <c r="GX12" s="61"/>
      <c r="GY12" s="59" t="s">
        <v>339</v>
      </c>
      <c r="GZ12" s="60"/>
      <c r="HA12" s="61"/>
      <c r="HB12" s="59" t="s">
        <v>343</v>
      </c>
      <c r="HC12" s="60"/>
      <c r="HD12" s="61"/>
      <c r="HE12" s="59" t="s">
        <v>347</v>
      </c>
      <c r="HF12" s="60"/>
      <c r="HG12" s="61"/>
      <c r="HH12" s="59" t="s">
        <v>351</v>
      </c>
      <c r="HI12" s="60"/>
      <c r="HJ12" s="61"/>
      <c r="HK12" s="59" t="s">
        <v>355</v>
      </c>
      <c r="HL12" s="60"/>
      <c r="HM12" s="61"/>
      <c r="HN12" s="59" t="s">
        <v>358</v>
      </c>
      <c r="HO12" s="60"/>
      <c r="HP12" s="61"/>
      <c r="HQ12" s="59" t="s">
        <v>361</v>
      </c>
      <c r="HR12" s="60"/>
      <c r="HS12" s="61"/>
    </row>
    <row r="13" spans="1:227" ht="90.6" customHeight="1" thickBot="1">
      <c r="A13" s="98"/>
      <c r="B13" s="9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91" t="s">
        <v>3154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93" t="s">
        <v>3189</v>
      </c>
      <c r="B40" s="9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3160</v>
      </c>
      <c r="AI42" s="12"/>
    </row>
    <row r="43" spans="1:227">
      <c r="B43" t="s">
        <v>3161</v>
      </c>
      <c r="C43" t="s">
        <v>3164</v>
      </c>
      <c r="D43">
        <f>(C40+F40+I40+L40+O40+R40+U40+X40+AA40+AD40+AG40+AJ40)/12</f>
        <v>0</v>
      </c>
      <c r="E43">
        <f>D43/100*25</f>
        <v>0</v>
      </c>
      <c r="AI43" s="12"/>
    </row>
    <row r="44" spans="1:227">
      <c r="B44" t="s">
        <v>3162</v>
      </c>
      <c r="C44" t="s">
        <v>3164</v>
      </c>
      <c r="D44">
        <f>(D40+G40+J40+M40+P40+S40+V40+Y40+AB40+AE40+AH40+AK40)/12</f>
        <v>0</v>
      </c>
      <c r="E44">
        <f>D44/100*25</f>
        <v>0</v>
      </c>
      <c r="AI44" s="12"/>
    </row>
    <row r="45" spans="1:227">
      <c r="B45" t="s">
        <v>3163</v>
      </c>
      <c r="C45" t="s">
        <v>3164</v>
      </c>
      <c r="D45">
        <f>(E40+H40+K40+N40+Q40+T40+W40+Z40+AC40+AF40+AI40+AL40)/12</f>
        <v>0</v>
      </c>
      <c r="E45">
        <f>D45/100*25</f>
        <v>0</v>
      </c>
      <c r="AI45" s="12"/>
    </row>
    <row r="47" spans="1:227">
      <c r="B47" t="s">
        <v>3161</v>
      </c>
      <c r="C47" t="s">
        <v>3165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>
      <c r="B48" t="s">
        <v>3162</v>
      </c>
      <c r="C48" t="s">
        <v>3165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>
      <c r="B49" t="s">
        <v>3163</v>
      </c>
      <c r="C49" t="s">
        <v>3165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>
      <c r="B51" t="s">
        <v>3161</v>
      </c>
      <c r="C51" t="s">
        <v>3166</v>
      </c>
      <c r="D51">
        <f>(DA40+DD40+DG40+DJ40+DM40+DP40+DS40+DV40+DY40+EB40)/10</f>
        <v>0</v>
      </c>
      <c r="E51">
        <f>D51/100*25</f>
        <v>0</v>
      </c>
    </row>
    <row r="52" spans="2:5">
      <c r="B52" t="s">
        <v>3162</v>
      </c>
      <c r="C52" t="s">
        <v>3166</v>
      </c>
      <c r="D52">
        <f>(DB40+DE40+DH40+DK40+DN40+DQ40+DT40+DW40+DZ40+EC40)/10</f>
        <v>0</v>
      </c>
      <c r="E52">
        <f>D52/100*25</f>
        <v>0</v>
      </c>
    </row>
    <row r="53" spans="2:5">
      <c r="B53" t="s">
        <v>3163</v>
      </c>
      <c r="C53" t="s">
        <v>3166</v>
      </c>
      <c r="D53">
        <f>(DC40+DF40+DI40+DL40+DO40+DR40+DU40+DX40+EA40+ED40)/10</f>
        <v>0</v>
      </c>
      <c r="E53">
        <f>D53/100*25</f>
        <v>0</v>
      </c>
    </row>
    <row r="55" spans="2:5">
      <c r="B55" t="s">
        <v>3161</v>
      </c>
      <c r="C55" t="s">
        <v>3167</v>
      </c>
      <c r="D55">
        <f>(EE40+EH40+EK40+EN40+EQ40+ET40+EW40+EZ40+FC40+FF40+FI40+FL40+FO40+FR40)/14</f>
        <v>0</v>
      </c>
      <c r="E55">
        <f>D55/100*25</f>
        <v>0</v>
      </c>
    </row>
    <row r="56" spans="2:5">
      <c r="B56" t="s">
        <v>3162</v>
      </c>
      <c r="C56" t="s">
        <v>3167</v>
      </c>
      <c r="D56">
        <f>(EF40+EI40+EL40+EO40+ER40+EU40+EX40+FA40+FD40+FG40+FJ40+FM40+FP40+FS40)/14</f>
        <v>0</v>
      </c>
      <c r="E56">
        <f>D56/100*25</f>
        <v>0</v>
      </c>
    </row>
    <row r="57" spans="2:5">
      <c r="B57" t="s">
        <v>3163</v>
      </c>
      <c r="C57" t="s">
        <v>3167</v>
      </c>
      <c r="D57">
        <f>(EG40+EJ40+EM40+EP40+ES40+EV40+EY40+FB40+FE40+FH40+FK40+FN40+FQ40+FT40)/14</f>
        <v>0</v>
      </c>
      <c r="E57">
        <f>D57/100*25</f>
        <v>0</v>
      </c>
    </row>
    <row r="59" spans="2:5">
      <c r="B59" t="s">
        <v>3161</v>
      </c>
      <c r="C59" t="s">
        <v>3168</v>
      </c>
      <c r="D59">
        <f>(FU40+FX40+GA40+GD40+GG40+GJ40+GM40+GP40+GS40+GV40+GY40+HB40+HE40+HH40+HK40+HN40+HQ40)/17</f>
        <v>0</v>
      </c>
      <c r="E59">
        <f>D59/100*25</f>
        <v>0</v>
      </c>
    </row>
    <row r="60" spans="2:5">
      <c r="B60" t="s">
        <v>3162</v>
      </c>
      <c r="C60" t="s">
        <v>3168</v>
      </c>
      <c r="D60">
        <f>(FV40+FY40+GB40+GE40+GH40+GK40+GN40+GQ40+GT40+GW40+GZ40+HC40+HF40+HI40+HL40+HO40+HR40)/17</f>
        <v>0</v>
      </c>
      <c r="E60">
        <f>D60/100*25</f>
        <v>0</v>
      </c>
    </row>
    <row r="61" spans="2:5">
      <c r="B61" t="s">
        <v>3163</v>
      </c>
      <c r="C61" t="s">
        <v>3168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38" workbookViewId="0">
      <selection activeCell="E43" sqref="E43:E61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58" t="s">
        <v>3185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100"/>
      <c r="BH4" s="70" t="s">
        <v>2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 t="s">
        <v>2</v>
      </c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80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79" t="s">
        <v>244</v>
      </c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67" t="s">
        <v>244</v>
      </c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 t="s">
        <v>244</v>
      </c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 t="s">
        <v>244</v>
      </c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9"/>
      <c r="HT4" s="70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82" t="s">
        <v>291</v>
      </c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4"/>
    </row>
    <row r="5" spans="1:317" ht="15.75" customHeight="1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1" t="s">
        <v>86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8"/>
      <c r="CU5" s="72" t="s">
        <v>3</v>
      </c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7"/>
      <c r="DP5" s="75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73" t="s">
        <v>387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4" t="s">
        <v>245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426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 t="s">
        <v>438</v>
      </c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64" t="s">
        <v>246</v>
      </c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72" t="s">
        <v>292</v>
      </c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7"/>
    </row>
    <row r="6" spans="1:317" ht="0.75" customHeight="1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98"/>
      <c r="B11" s="98"/>
      <c r="C11" s="89" t="s">
        <v>368</v>
      </c>
      <c r="D11" s="90" t="s">
        <v>5</v>
      </c>
      <c r="E11" s="90" t="s">
        <v>6</v>
      </c>
      <c r="F11" s="73" t="s">
        <v>369</v>
      </c>
      <c r="G11" s="73" t="s">
        <v>7</v>
      </c>
      <c r="H11" s="73" t="s">
        <v>8</v>
      </c>
      <c r="I11" s="73" t="s">
        <v>370</v>
      </c>
      <c r="J11" s="73" t="s">
        <v>9</v>
      </c>
      <c r="K11" s="73" t="s">
        <v>10</v>
      </c>
      <c r="L11" s="90" t="s">
        <v>371</v>
      </c>
      <c r="M11" s="90" t="s">
        <v>9</v>
      </c>
      <c r="N11" s="90" t="s">
        <v>10</v>
      </c>
      <c r="O11" s="90" t="s">
        <v>372</v>
      </c>
      <c r="P11" s="90" t="s">
        <v>11</v>
      </c>
      <c r="Q11" s="90" t="s">
        <v>4</v>
      </c>
      <c r="R11" s="90" t="s">
        <v>373</v>
      </c>
      <c r="S11" s="90" t="s">
        <v>6</v>
      </c>
      <c r="T11" s="90" t="s">
        <v>12</v>
      </c>
      <c r="U11" s="90" t="s">
        <v>374</v>
      </c>
      <c r="V11" s="90" t="s">
        <v>6</v>
      </c>
      <c r="W11" s="90" t="s">
        <v>12</v>
      </c>
      <c r="X11" s="87" t="s">
        <v>375</v>
      </c>
      <c r="Y11" s="88" t="s">
        <v>10</v>
      </c>
      <c r="Z11" s="89" t="s">
        <v>13</v>
      </c>
      <c r="AA11" s="90" t="s">
        <v>376</v>
      </c>
      <c r="AB11" s="90" t="s">
        <v>14</v>
      </c>
      <c r="AC11" s="90" t="s">
        <v>15</v>
      </c>
      <c r="AD11" s="90" t="s">
        <v>377</v>
      </c>
      <c r="AE11" s="90" t="s">
        <v>4</v>
      </c>
      <c r="AF11" s="90" t="s">
        <v>5</v>
      </c>
      <c r="AG11" s="90" t="s">
        <v>378</v>
      </c>
      <c r="AH11" s="90" t="s">
        <v>12</v>
      </c>
      <c r="AI11" s="90" t="s">
        <v>7</v>
      </c>
      <c r="AJ11" s="81" t="s">
        <v>379</v>
      </c>
      <c r="AK11" s="104"/>
      <c r="AL11" s="104"/>
      <c r="AM11" s="81" t="s">
        <v>380</v>
      </c>
      <c r="AN11" s="104"/>
      <c r="AO11" s="104"/>
      <c r="AP11" s="81" t="s">
        <v>381</v>
      </c>
      <c r="AQ11" s="104"/>
      <c r="AR11" s="104"/>
      <c r="AS11" s="81" t="s">
        <v>382</v>
      </c>
      <c r="AT11" s="104"/>
      <c r="AU11" s="104"/>
      <c r="AV11" s="81" t="s">
        <v>383</v>
      </c>
      <c r="AW11" s="104"/>
      <c r="AX11" s="104"/>
      <c r="AY11" s="81" t="s">
        <v>384</v>
      </c>
      <c r="AZ11" s="104"/>
      <c r="BA11" s="104"/>
      <c r="BB11" s="81" t="s">
        <v>385</v>
      </c>
      <c r="BC11" s="104"/>
      <c r="BD11" s="104"/>
      <c r="BE11" s="81" t="s">
        <v>386</v>
      </c>
      <c r="BF11" s="104"/>
      <c r="BG11" s="104"/>
      <c r="BH11" s="90" t="s">
        <v>402</v>
      </c>
      <c r="BI11" s="90"/>
      <c r="BJ11" s="90"/>
      <c r="BK11" s="87" t="s">
        <v>5</v>
      </c>
      <c r="BL11" s="88"/>
      <c r="BM11" s="89"/>
      <c r="BN11" s="87" t="s">
        <v>403</v>
      </c>
      <c r="BO11" s="88"/>
      <c r="BP11" s="89"/>
      <c r="BQ11" s="90" t="s">
        <v>12</v>
      </c>
      <c r="BR11" s="90"/>
      <c r="BS11" s="90"/>
      <c r="BT11" s="90" t="s">
        <v>7</v>
      </c>
      <c r="BU11" s="90"/>
      <c r="BV11" s="90"/>
      <c r="BW11" s="90" t="s">
        <v>8</v>
      </c>
      <c r="BX11" s="90"/>
      <c r="BY11" s="90"/>
      <c r="BZ11" s="86" t="s">
        <v>16</v>
      </c>
      <c r="CA11" s="86"/>
      <c r="CB11" s="86"/>
      <c r="CC11" s="90" t="s">
        <v>9</v>
      </c>
      <c r="CD11" s="90"/>
      <c r="CE11" s="90"/>
      <c r="CF11" s="90" t="s">
        <v>10</v>
      </c>
      <c r="CG11" s="90"/>
      <c r="CH11" s="90"/>
      <c r="CI11" s="90" t="s">
        <v>13</v>
      </c>
      <c r="CJ11" s="90"/>
      <c r="CK11" s="90"/>
      <c r="CL11" s="90" t="s">
        <v>404</v>
      </c>
      <c r="CM11" s="90"/>
      <c r="CN11" s="90"/>
      <c r="CO11" s="90" t="s">
        <v>14</v>
      </c>
      <c r="CP11" s="90"/>
      <c r="CQ11" s="90"/>
      <c r="CR11" s="83" t="s">
        <v>15</v>
      </c>
      <c r="CS11" s="83"/>
      <c r="CT11" s="83"/>
      <c r="CU11" s="83" t="s">
        <v>405</v>
      </c>
      <c r="CV11" s="83"/>
      <c r="CW11" s="84"/>
      <c r="CX11" s="73" t="s">
        <v>406</v>
      </c>
      <c r="CY11" s="73"/>
      <c r="CZ11" s="73"/>
      <c r="DA11" s="73" t="s">
        <v>407</v>
      </c>
      <c r="DB11" s="73"/>
      <c r="DC11" s="73"/>
      <c r="DD11" s="63" t="s">
        <v>408</v>
      </c>
      <c r="DE11" s="63"/>
      <c r="DF11" s="63"/>
      <c r="DG11" s="73" t="s">
        <v>409</v>
      </c>
      <c r="DH11" s="73"/>
      <c r="DI11" s="73"/>
      <c r="DJ11" s="73" t="s">
        <v>410</v>
      </c>
      <c r="DK11" s="73"/>
      <c r="DL11" s="73"/>
      <c r="DM11" s="73" t="s">
        <v>411</v>
      </c>
      <c r="DN11" s="73"/>
      <c r="DO11" s="73"/>
      <c r="DP11" s="72" t="s">
        <v>396</v>
      </c>
      <c r="DQ11" s="76"/>
      <c r="DR11" s="77"/>
      <c r="DS11" s="72" t="s">
        <v>397</v>
      </c>
      <c r="DT11" s="76"/>
      <c r="DU11" s="77"/>
      <c r="DV11" s="72" t="s">
        <v>398</v>
      </c>
      <c r="DW11" s="76"/>
      <c r="DX11" s="77"/>
      <c r="DY11" s="63" t="s">
        <v>399</v>
      </c>
      <c r="DZ11" s="63"/>
      <c r="EA11" s="63"/>
      <c r="EB11" s="63" t="s">
        <v>400</v>
      </c>
      <c r="EC11" s="63"/>
      <c r="ED11" s="63"/>
      <c r="EE11" s="63" t="s">
        <v>412</v>
      </c>
      <c r="EF11" s="63"/>
      <c r="EG11" s="63"/>
      <c r="EH11" s="63" t="s">
        <v>413</v>
      </c>
      <c r="EI11" s="63"/>
      <c r="EJ11" s="63"/>
      <c r="EK11" s="63" t="s">
        <v>414</v>
      </c>
      <c r="EL11" s="63"/>
      <c r="EM11" s="63"/>
      <c r="EN11" s="63" t="s">
        <v>415</v>
      </c>
      <c r="EO11" s="63"/>
      <c r="EP11" s="72"/>
      <c r="EQ11" s="63" t="s">
        <v>388</v>
      </c>
      <c r="ER11" s="63"/>
      <c r="ES11" s="63"/>
      <c r="ET11" s="63" t="s">
        <v>389</v>
      </c>
      <c r="EU11" s="63"/>
      <c r="EV11" s="63"/>
      <c r="EW11" s="63" t="s">
        <v>390</v>
      </c>
      <c r="EX11" s="63"/>
      <c r="EY11" s="63"/>
      <c r="EZ11" s="63" t="s">
        <v>391</v>
      </c>
      <c r="FA11" s="63"/>
      <c r="FB11" s="63"/>
      <c r="FC11" s="63" t="s">
        <v>392</v>
      </c>
      <c r="FD11" s="63"/>
      <c r="FE11" s="63"/>
      <c r="FF11" s="63" t="s">
        <v>393</v>
      </c>
      <c r="FG11" s="63"/>
      <c r="FH11" s="63"/>
      <c r="FI11" s="63" t="s">
        <v>394</v>
      </c>
      <c r="FJ11" s="63"/>
      <c r="FK11" s="63"/>
      <c r="FL11" s="63" t="s">
        <v>395</v>
      </c>
      <c r="FM11" s="63"/>
      <c r="FN11" s="63"/>
      <c r="FO11" s="63" t="s">
        <v>431</v>
      </c>
      <c r="FP11" s="63"/>
      <c r="FQ11" s="63"/>
      <c r="FR11" s="63" t="s">
        <v>432</v>
      </c>
      <c r="FS11" s="63"/>
      <c r="FT11" s="63"/>
      <c r="FU11" s="63" t="s">
        <v>433</v>
      </c>
      <c r="FV11" s="63"/>
      <c r="FW11" s="63"/>
      <c r="FX11" s="63" t="s">
        <v>434</v>
      </c>
      <c r="FY11" s="63"/>
      <c r="FZ11" s="63"/>
      <c r="GA11" s="63" t="s">
        <v>435</v>
      </c>
      <c r="GB11" s="63"/>
      <c r="GC11" s="63"/>
      <c r="GD11" s="63" t="s">
        <v>436</v>
      </c>
      <c r="GE11" s="63"/>
      <c r="GF11" s="63"/>
      <c r="GG11" s="72" t="s">
        <v>437</v>
      </c>
      <c r="GH11" s="76"/>
      <c r="GI11" s="77"/>
      <c r="GJ11" s="72" t="s">
        <v>427</v>
      </c>
      <c r="GK11" s="76"/>
      <c r="GL11" s="77"/>
      <c r="GM11" s="72" t="s">
        <v>428</v>
      </c>
      <c r="GN11" s="76"/>
      <c r="GO11" s="77"/>
      <c r="GP11" s="72" t="s">
        <v>429</v>
      </c>
      <c r="GQ11" s="76"/>
      <c r="GR11" s="77"/>
      <c r="GS11" s="72" t="s">
        <v>430</v>
      </c>
      <c r="GT11" s="76"/>
      <c r="GU11" s="77"/>
      <c r="GV11" s="72" t="s">
        <v>439</v>
      </c>
      <c r="GW11" s="76"/>
      <c r="GX11" s="77"/>
      <c r="GY11" s="72" t="s">
        <v>440</v>
      </c>
      <c r="GZ11" s="76"/>
      <c r="HA11" s="77"/>
      <c r="HB11" s="72" t="s">
        <v>441</v>
      </c>
      <c r="HC11" s="76"/>
      <c r="HD11" s="77"/>
      <c r="HE11" s="72" t="s">
        <v>442</v>
      </c>
      <c r="HF11" s="76"/>
      <c r="HG11" s="77"/>
      <c r="HH11" s="72" t="s">
        <v>443</v>
      </c>
      <c r="HI11" s="76"/>
      <c r="HJ11" s="77"/>
      <c r="HK11" s="72" t="s">
        <v>444</v>
      </c>
      <c r="HL11" s="76"/>
      <c r="HM11" s="77"/>
      <c r="HN11" s="72" t="s">
        <v>445</v>
      </c>
      <c r="HO11" s="76"/>
      <c r="HP11" s="77"/>
      <c r="HQ11" s="72" t="s">
        <v>446</v>
      </c>
      <c r="HR11" s="76"/>
      <c r="HS11" s="77"/>
      <c r="HT11" s="77" t="s">
        <v>416</v>
      </c>
      <c r="HU11" s="63"/>
      <c r="HV11" s="63"/>
      <c r="HW11" s="63" t="s">
        <v>417</v>
      </c>
      <c r="HX11" s="63"/>
      <c r="HY11" s="63"/>
      <c r="HZ11" s="63" t="s">
        <v>418</v>
      </c>
      <c r="IA11" s="63"/>
      <c r="IB11" s="63"/>
      <c r="IC11" s="63" t="s">
        <v>419</v>
      </c>
      <c r="ID11" s="63"/>
      <c r="IE11" s="63"/>
      <c r="IF11" s="63" t="s">
        <v>420</v>
      </c>
      <c r="IG11" s="63"/>
      <c r="IH11" s="63"/>
      <c r="II11" s="63" t="s">
        <v>421</v>
      </c>
      <c r="IJ11" s="63"/>
      <c r="IK11" s="63"/>
      <c r="IL11" s="63" t="s">
        <v>422</v>
      </c>
      <c r="IM11" s="63"/>
      <c r="IN11" s="63"/>
      <c r="IO11" s="63" t="s">
        <v>423</v>
      </c>
      <c r="IP11" s="63"/>
      <c r="IQ11" s="63"/>
      <c r="IR11" s="63" t="s">
        <v>424</v>
      </c>
      <c r="IS11" s="63"/>
      <c r="IT11" s="63"/>
      <c r="IU11" s="63" t="s">
        <v>425</v>
      </c>
      <c r="IV11" s="63"/>
      <c r="IW11" s="63"/>
      <c r="IX11" s="63" t="s">
        <v>447</v>
      </c>
      <c r="IY11" s="63"/>
      <c r="IZ11" s="63"/>
      <c r="JA11" s="63" t="s">
        <v>448</v>
      </c>
      <c r="JB11" s="63"/>
      <c r="JC11" s="63"/>
      <c r="JD11" s="63" t="s">
        <v>449</v>
      </c>
      <c r="JE11" s="63"/>
      <c r="JF11" s="63"/>
      <c r="JG11" s="63" t="s">
        <v>450</v>
      </c>
      <c r="JH11" s="63"/>
      <c r="JI11" s="63"/>
      <c r="JJ11" s="63" t="s">
        <v>451</v>
      </c>
      <c r="JK11" s="63"/>
      <c r="JL11" s="63"/>
      <c r="JM11" s="63" t="s">
        <v>452</v>
      </c>
      <c r="JN11" s="63"/>
      <c r="JO11" s="63"/>
      <c r="JP11" s="63" t="s">
        <v>453</v>
      </c>
      <c r="JQ11" s="63"/>
      <c r="JR11" s="63"/>
      <c r="JS11" s="63" t="s">
        <v>454</v>
      </c>
      <c r="JT11" s="63"/>
      <c r="JU11" s="63"/>
      <c r="JV11" s="63" t="s">
        <v>455</v>
      </c>
      <c r="JW11" s="63"/>
      <c r="JX11" s="63"/>
      <c r="JY11" s="63" t="s">
        <v>456</v>
      </c>
      <c r="JZ11" s="63"/>
      <c r="KA11" s="63"/>
      <c r="KB11" s="63" t="s">
        <v>457</v>
      </c>
      <c r="KC11" s="63"/>
      <c r="KD11" s="63"/>
      <c r="KE11" s="63" t="s">
        <v>458</v>
      </c>
      <c r="KF11" s="63"/>
      <c r="KG11" s="63"/>
      <c r="KH11" s="63" t="s">
        <v>459</v>
      </c>
      <c r="KI11" s="63"/>
      <c r="KJ11" s="63"/>
      <c r="KK11" s="63" t="s">
        <v>460</v>
      </c>
      <c r="KL11" s="63"/>
      <c r="KM11" s="63"/>
      <c r="KN11" s="63" t="s">
        <v>461</v>
      </c>
      <c r="KO11" s="63"/>
      <c r="KP11" s="63"/>
      <c r="KQ11" s="63" t="s">
        <v>462</v>
      </c>
      <c r="KR11" s="63"/>
      <c r="KS11" s="63"/>
      <c r="KT11" s="63" t="s">
        <v>463</v>
      </c>
      <c r="KU11" s="63"/>
      <c r="KV11" s="72"/>
      <c r="KW11" s="63" t="s">
        <v>464</v>
      </c>
      <c r="KX11" s="63"/>
      <c r="KY11" s="72"/>
      <c r="KZ11" s="63" t="s">
        <v>465</v>
      </c>
      <c r="LA11" s="63"/>
      <c r="LB11" s="72"/>
      <c r="LC11" s="63" t="s">
        <v>466</v>
      </c>
      <c r="LD11" s="63"/>
      <c r="LE11" s="63"/>
    </row>
    <row r="12" spans="1:317" ht="110.25" customHeight="1" thickBot="1">
      <c r="A12" s="98"/>
      <c r="B12" s="98"/>
      <c r="C12" s="59" t="s">
        <v>467</v>
      </c>
      <c r="D12" s="60"/>
      <c r="E12" s="61"/>
      <c r="F12" s="59" t="s">
        <v>471</v>
      </c>
      <c r="G12" s="60"/>
      <c r="H12" s="61"/>
      <c r="I12" s="59" t="s">
        <v>475</v>
      </c>
      <c r="J12" s="60"/>
      <c r="K12" s="61"/>
      <c r="L12" s="59" t="s">
        <v>479</v>
      </c>
      <c r="M12" s="60"/>
      <c r="N12" s="61"/>
      <c r="O12" s="59" t="s">
        <v>483</v>
      </c>
      <c r="P12" s="60"/>
      <c r="Q12" s="61"/>
      <c r="R12" s="59" t="s">
        <v>484</v>
      </c>
      <c r="S12" s="60"/>
      <c r="T12" s="61"/>
      <c r="U12" s="59" t="s">
        <v>488</v>
      </c>
      <c r="V12" s="60"/>
      <c r="W12" s="61"/>
      <c r="X12" s="59" t="s">
        <v>493</v>
      </c>
      <c r="Y12" s="60"/>
      <c r="Z12" s="61"/>
      <c r="AA12" s="59" t="s">
        <v>497</v>
      </c>
      <c r="AB12" s="60"/>
      <c r="AC12" s="61"/>
      <c r="AD12" s="59" t="s">
        <v>501</v>
      </c>
      <c r="AE12" s="60"/>
      <c r="AF12" s="61"/>
      <c r="AG12" s="59" t="s">
        <v>505</v>
      </c>
      <c r="AH12" s="60"/>
      <c r="AI12" s="61"/>
      <c r="AJ12" s="59" t="s">
        <v>508</v>
      </c>
      <c r="AK12" s="60"/>
      <c r="AL12" s="61"/>
      <c r="AM12" s="59" t="s">
        <v>511</v>
      </c>
      <c r="AN12" s="60"/>
      <c r="AO12" s="61"/>
      <c r="AP12" s="59" t="s">
        <v>514</v>
      </c>
      <c r="AQ12" s="60"/>
      <c r="AR12" s="61"/>
      <c r="AS12" s="59" t="s">
        <v>518</v>
      </c>
      <c r="AT12" s="60"/>
      <c r="AU12" s="61"/>
      <c r="AV12" s="59" t="s">
        <v>521</v>
      </c>
      <c r="AW12" s="60"/>
      <c r="AX12" s="61"/>
      <c r="AY12" s="59" t="s">
        <v>525</v>
      </c>
      <c r="AZ12" s="60"/>
      <c r="BA12" s="61"/>
      <c r="BB12" s="59" t="s">
        <v>529</v>
      </c>
      <c r="BC12" s="60"/>
      <c r="BD12" s="61"/>
      <c r="BE12" s="59" t="s">
        <v>533</v>
      </c>
      <c r="BF12" s="60"/>
      <c r="BG12" s="61"/>
      <c r="BH12" s="59" t="s">
        <v>537</v>
      </c>
      <c r="BI12" s="60"/>
      <c r="BJ12" s="61"/>
      <c r="BK12" s="59" t="s">
        <v>539</v>
      </c>
      <c r="BL12" s="60"/>
      <c r="BM12" s="61"/>
      <c r="BN12" s="59" t="s">
        <v>541</v>
      </c>
      <c r="BO12" s="60"/>
      <c r="BP12" s="61"/>
      <c r="BQ12" s="59" t="s">
        <v>543</v>
      </c>
      <c r="BR12" s="60"/>
      <c r="BS12" s="61"/>
      <c r="BT12" s="59" t="s">
        <v>547</v>
      </c>
      <c r="BU12" s="60"/>
      <c r="BV12" s="61"/>
      <c r="BW12" s="59" t="s">
        <v>550</v>
      </c>
      <c r="BX12" s="60"/>
      <c r="BY12" s="61"/>
      <c r="BZ12" s="59" t="s">
        <v>553</v>
      </c>
      <c r="CA12" s="60"/>
      <c r="CB12" s="61"/>
      <c r="CC12" s="59" t="s">
        <v>555</v>
      </c>
      <c r="CD12" s="60"/>
      <c r="CE12" s="61"/>
      <c r="CF12" s="59" t="s">
        <v>557</v>
      </c>
      <c r="CG12" s="60"/>
      <c r="CH12" s="61"/>
      <c r="CI12" s="59" t="s">
        <v>561</v>
      </c>
      <c r="CJ12" s="60"/>
      <c r="CK12" s="61"/>
      <c r="CL12" s="59" t="s">
        <v>565</v>
      </c>
      <c r="CM12" s="60"/>
      <c r="CN12" s="61"/>
      <c r="CO12" s="59" t="s">
        <v>569</v>
      </c>
      <c r="CP12" s="60"/>
      <c r="CQ12" s="61"/>
      <c r="CR12" s="59" t="s">
        <v>573</v>
      </c>
      <c r="CS12" s="60"/>
      <c r="CT12" s="61"/>
      <c r="CU12" s="59" t="s">
        <v>575</v>
      </c>
      <c r="CV12" s="60"/>
      <c r="CW12" s="61"/>
      <c r="CX12" s="59" t="s">
        <v>579</v>
      </c>
      <c r="CY12" s="60"/>
      <c r="CZ12" s="61"/>
      <c r="DA12" s="59" t="s">
        <v>582</v>
      </c>
      <c r="DB12" s="60"/>
      <c r="DC12" s="61"/>
      <c r="DD12" s="59" t="s">
        <v>586</v>
      </c>
      <c r="DE12" s="60"/>
      <c r="DF12" s="61"/>
      <c r="DG12" s="59" t="s">
        <v>589</v>
      </c>
      <c r="DH12" s="60"/>
      <c r="DI12" s="61"/>
      <c r="DJ12" s="59" t="s">
        <v>593</v>
      </c>
      <c r="DK12" s="60"/>
      <c r="DL12" s="61"/>
      <c r="DM12" s="59" t="s">
        <v>597</v>
      </c>
      <c r="DN12" s="60"/>
      <c r="DO12" s="61"/>
      <c r="DP12" s="59" t="s">
        <v>598</v>
      </c>
      <c r="DQ12" s="60"/>
      <c r="DR12" s="61"/>
      <c r="DS12" s="59" t="s">
        <v>601</v>
      </c>
      <c r="DT12" s="60"/>
      <c r="DU12" s="61"/>
      <c r="DV12" s="105" t="s">
        <v>604</v>
      </c>
      <c r="DW12" s="106"/>
      <c r="DX12" s="107"/>
      <c r="DY12" s="59" t="s">
        <v>608</v>
      </c>
      <c r="DZ12" s="60"/>
      <c r="EA12" s="61"/>
      <c r="EB12" s="59" t="s">
        <v>612</v>
      </c>
      <c r="EC12" s="60"/>
      <c r="ED12" s="61"/>
      <c r="EE12" s="59" t="s">
        <v>613</v>
      </c>
      <c r="EF12" s="60"/>
      <c r="EG12" s="61"/>
      <c r="EH12" s="59" t="s">
        <v>616</v>
      </c>
      <c r="EI12" s="60"/>
      <c r="EJ12" s="61"/>
      <c r="EK12" s="59" t="s">
        <v>617</v>
      </c>
      <c r="EL12" s="60"/>
      <c r="EM12" s="61"/>
      <c r="EN12" s="59" t="s">
        <v>620</v>
      </c>
      <c r="EO12" s="60"/>
      <c r="EP12" s="61"/>
      <c r="EQ12" s="59" t="s">
        <v>624</v>
      </c>
      <c r="ER12" s="60"/>
      <c r="ES12" s="61"/>
      <c r="ET12" s="59" t="s">
        <v>628</v>
      </c>
      <c r="EU12" s="60"/>
      <c r="EV12" s="61"/>
      <c r="EW12" s="59" t="s">
        <v>631</v>
      </c>
      <c r="EX12" s="60"/>
      <c r="EY12" s="61"/>
      <c r="EZ12" s="59" t="s">
        <v>634</v>
      </c>
      <c r="FA12" s="60"/>
      <c r="FB12" s="61"/>
      <c r="FC12" s="59" t="s">
        <v>638</v>
      </c>
      <c r="FD12" s="60"/>
      <c r="FE12" s="61"/>
      <c r="FF12" s="59" t="s">
        <v>642</v>
      </c>
      <c r="FG12" s="60"/>
      <c r="FH12" s="61"/>
      <c r="FI12" s="59" t="s">
        <v>646</v>
      </c>
      <c r="FJ12" s="60"/>
      <c r="FK12" s="61"/>
      <c r="FL12" s="59" t="s">
        <v>648</v>
      </c>
      <c r="FM12" s="60"/>
      <c r="FN12" s="61"/>
      <c r="FO12" s="59" t="s">
        <v>650</v>
      </c>
      <c r="FP12" s="60"/>
      <c r="FQ12" s="61"/>
      <c r="FR12" s="59" t="s">
        <v>652</v>
      </c>
      <c r="FS12" s="60"/>
      <c r="FT12" s="61"/>
      <c r="FU12" s="59" t="s">
        <v>653</v>
      </c>
      <c r="FV12" s="60"/>
      <c r="FW12" s="61"/>
      <c r="FX12" s="59" t="s">
        <v>654</v>
      </c>
      <c r="FY12" s="60"/>
      <c r="FZ12" s="61"/>
      <c r="GA12" s="59" t="s">
        <v>658</v>
      </c>
      <c r="GB12" s="60"/>
      <c r="GC12" s="61"/>
      <c r="GD12" s="59" t="s">
        <v>661</v>
      </c>
      <c r="GE12" s="60"/>
      <c r="GF12" s="61"/>
      <c r="GG12" s="59" t="s">
        <v>665</v>
      </c>
      <c r="GH12" s="60"/>
      <c r="GI12" s="61"/>
      <c r="GJ12" s="59" t="s">
        <v>667</v>
      </c>
      <c r="GK12" s="60"/>
      <c r="GL12" s="61"/>
      <c r="GM12" s="59" t="s">
        <v>669</v>
      </c>
      <c r="GN12" s="60"/>
      <c r="GO12" s="61"/>
      <c r="GP12" s="59" t="s">
        <v>673</v>
      </c>
      <c r="GQ12" s="60"/>
      <c r="GR12" s="61"/>
      <c r="GS12" s="59" t="s">
        <v>675</v>
      </c>
      <c r="GT12" s="60"/>
      <c r="GU12" s="61"/>
      <c r="GV12" s="59" t="s">
        <v>678</v>
      </c>
      <c r="GW12" s="60"/>
      <c r="GX12" s="61"/>
      <c r="GY12" s="59" t="s">
        <v>682</v>
      </c>
      <c r="GZ12" s="60"/>
      <c r="HA12" s="61"/>
      <c r="HB12" s="59" t="s">
        <v>685</v>
      </c>
      <c r="HC12" s="60"/>
      <c r="HD12" s="61"/>
      <c r="HE12" s="59" t="s">
        <v>686</v>
      </c>
      <c r="HF12" s="60"/>
      <c r="HG12" s="61"/>
      <c r="HH12" s="59" t="s">
        <v>690</v>
      </c>
      <c r="HI12" s="60"/>
      <c r="HJ12" s="61"/>
      <c r="HK12" s="59" t="s">
        <v>694</v>
      </c>
      <c r="HL12" s="60"/>
      <c r="HM12" s="61"/>
      <c r="HN12" s="59" t="s">
        <v>698</v>
      </c>
      <c r="HO12" s="60"/>
      <c r="HP12" s="61"/>
      <c r="HQ12" s="59" t="s">
        <v>699</v>
      </c>
      <c r="HR12" s="60"/>
      <c r="HS12" s="61"/>
      <c r="HT12" s="59" t="s">
        <v>700</v>
      </c>
      <c r="HU12" s="60"/>
      <c r="HV12" s="61"/>
      <c r="HW12" s="59" t="s">
        <v>704</v>
      </c>
      <c r="HX12" s="60"/>
      <c r="HY12" s="61"/>
      <c r="HZ12" s="59" t="s">
        <v>706</v>
      </c>
      <c r="IA12" s="60"/>
      <c r="IB12" s="61"/>
      <c r="IC12" s="59" t="s">
        <v>708</v>
      </c>
      <c r="ID12" s="60"/>
      <c r="IE12" s="61"/>
      <c r="IF12" s="59" t="s">
        <v>712</v>
      </c>
      <c r="IG12" s="60"/>
      <c r="IH12" s="61"/>
      <c r="II12" s="59" t="s">
        <v>713</v>
      </c>
      <c r="IJ12" s="60"/>
      <c r="IK12" s="61"/>
      <c r="IL12" s="59" t="s">
        <v>715</v>
      </c>
      <c r="IM12" s="60"/>
      <c r="IN12" s="61"/>
      <c r="IO12" s="59" t="s">
        <v>719</v>
      </c>
      <c r="IP12" s="60"/>
      <c r="IQ12" s="61"/>
      <c r="IR12" s="59" t="s">
        <v>722</v>
      </c>
      <c r="IS12" s="60"/>
      <c r="IT12" s="61"/>
      <c r="IU12" s="59" t="s">
        <v>726</v>
      </c>
      <c r="IV12" s="60"/>
      <c r="IW12" s="61"/>
      <c r="IX12" s="59" t="s">
        <v>728</v>
      </c>
      <c r="IY12" s="60"/>
      <c r="IZ12" s="61"/>
      <c r="JA12" s="59" t="s">
        <v>732</v>
      </c>
      <c r="JB12" s="60"/>
      <c r="JC12" s="61"/>
      <c r="JD12" s="59" t="s">
        <v>736</v>
      </c>
      <c r="JE12" s="60"/>
      <c r="JF12" s="61"/>
      <c r="JG12" s="59" t="s">
        <v>738</v>
      </c>
      <c r="JH12" s="60"/>
      <c r="JI12" s="61"/>
      <c r="JJ12" s="59" t="s">
        <v>742</v>
      </c>
      <c r="JK12" s="60"/>
      <c r="JL12" s="61"/>
      <c r="JM12" s="59" t="s">
        <v>745</v>
      </c>
      <c r="JN12" s="60"/>
      <c r="JO12" s="61"/>
      <c r="JP12" s="59" t="s">
        <v>749</v>
      </c>
      <c r="JQ12" s="60"/>
      <c r="JR12" s="61"/>
      <c r="JS12" s="59" t="s">
        <v>750</v>
      </c>
      <c r="JT12" s="60"/>
      <c r="JU12" s="61"/>
      <c r="JV12" s="59" t="s">
        <v>754</v>
      </c>
      <c r="JW12" s="60"/>
      <c r="JX12" s="61"/>
      <c r="JY12" s="59" t="s">
        <v>758</v>
      </c>
      <c r="JZ12" s="60"/>
      <c r="KA12" s="61"/>
      <c r="KB12" s="59" t="s">
        <v>762</v>
      </c>
      <c r="KC12" s="60"/>
      <c r="KD12" s="61"/>
      <c r="KE12" s="59" t="s">
        <v>766</v>
      </c>
      <c r="KF12" s="60"/>
      <c r="KG12" s="61"/>
      <c r="KH12" s="59" t="s">
        <v>770</v>
      </c>
      <c r="KI12" s="60"/>
      <c r="KJ12" s="61"/>
      <c r="KK12" s="59" t="s">
        <v>773</v>
      </c>
      <c r="KL12" s="60"/>
      <c r="KM12" s="61"/>
      <c r="KN12" s="59" t="s">
        <v>776</v>
      </c>
      <c r="KO12" s="60"/>
      <c r="KP12" s="61"/>
      <c r="KQ12" s="59" t="s">
        <v>779</v>
      </c>
      <c r="KR12" s="60"/>
      <c r="KS12" s="61"/>
      <c r="KT12" s="59" t="s">
        <v>783</v>
      </c>
      <c r="KU12" s="60"/>
      <c r="KV12" s="61"/>
      <c r="KW12" s="59" t="s">
        <v>785</v>
      </c>
      <c r="KX12" s="60"/>
      <c r="KY12" s="61"/>
      <c r="KZ12" s="59" t="s">
        <v>787</v>
      </c>
      <c r="LA12" s="60"/>
      <c r="LB12" s="61"/>
      <c r="LC12" s="59" t="s">
        <v>788</v>
      </c>
      <c r="LD12" s="60"/>
      <c r="LE12" s="61"/>
    </row>
    <row r="13" spans="1:317" ht="108.75" thickBot="1">
      <c r="A13" s="98"/>
      <c r="B13" s="9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93" t="s">
        <v>3190</v>
      </c>
      <c r="B40" s="9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3160</v>
      </c>
    </row>
    <row r="43" spans="1:317">
      <c r="B43" t="s">
        <v>3161</v>
      </c>
      <c r="C43" t="s">
        <v>3169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>
      <c r="B44" t="s">
        <v>3162</v>
      </c>
      <c r="C44" t="s">
        <v>3169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>
      <c r="B45" t="s">
        <v>3163</v>
      </c>
      <c r="C45" t="s">
        <v>3169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>
      <c r="B47" t="s">
        <v>3161</v>
      </c>
      <c r="C47" t="s">
        <v>3170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>
      <c r="B48" t="s">
        <v>3162</v>
      </c>
      <c r="C48" t="s">
        <v>3170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>
      <c r="B49" t="s">
        <v>3163</v>
      </c>
      <c r="C49" t="s">
        <v>3170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>
      <c r="B51" t="s">
        <v>3161</v>
      </c>
      <c r="C51" t="s">
        <v>3171</v>
      </c>
      <c r="D51">
        <f>(DP40+DS40+DV40+DY40+EB40+EE40+EH40+EK40+EN40)/9</f>
        <v>0</v>
      </c>
      <c r="E51">
        <f>D51/100*25</f>
        <v>0</v>
      </c>
    </row>
    <row r="52" spans="2:5">
      <c r="B52" t="s">
        <v>3162</v>
      </c>
      <c r="C52" t="s">
        <v>3171</v>
      </c>
      <c r="D52">
        <f>(DQ40+DT40+DW40+DZ40+EC40+EF40+EI40+EL40+EO40)/9</f>
        <v>0</v>
      </c>
      <c r="E52">
        <f>D52/100*25</f>
        <v>0</v>
      </c>
    </row>
    <row r="53" spans="2:5">
      <c r="B53" t="s">
        <v>3163</v>
      </c>
      <c r="C53" t="s">
        <v>3171</v>
      </c>
      <c r="D53">
        <f>(DR40+DU40+DX40+EA40+ED40+EG40+EJ40+EM40+EP40)/9</f>
        <v>0</v>
      </c>
      <c r="E53">
        <f>D53/100*25</f>
        <v>0</v>
      </c>
    </row>
    <row r="55" spans="2:5">
      <c r="B55" t="s">
        <v>3161</v>
      </c>
      <c r="C55" t="s">
        <v>3172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>
      <c r="B56" t="s">
        <v>3162</v>
      </c>
      <c r="C56" t="s">
        <v>3172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>
      <c r="B57" t="s">
        <v>3163</v>
      </c>
      <c r="C57" t="s">
        <v>3172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>
      <c r="B59" t="s">
        <v>3161</v>
      </c>
      <c r="C59" t="s">
        <v>3173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>
      <c r="B60" t="s">
        <v>3162</v>
      </c>
      <c r="C60" t="s">
        <v>3173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>
      <c r="B61" t="s">
        <v>3163</v>
      </c>
      <c r="C61" t="s">
        <v>3173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61"/>
  <sheetViews>
    <sheetView topLeftCell="A35" workbookViewId="0">
      <selection activeCell="E43" sqref="E43:E61"/>
    </sheetView>
  </sheetViews>
  <sheetFormatPr defaultRowHeight="15"/>
  <cols>
    <col min="2" max="2" width="30.28515625" customWidth="1"/>
  </cols>
  <sheetData>
    <row r="1" spans="1:374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>
      <c r="A2" s="58" t="s">
        <v>3186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30" t="s">
        <v>2</v>
      </c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 t="s">
        <v>2</v>
      </c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70"/>
      <c r="DG4" s="130" t="s">
        <v>2</v>
      </c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79" t="s">
        <v>244</v>
      </c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125" t="s">
        <v>244</v>
      </c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68" t="s">
        <v>244</v>
      </c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9"/>
      <c r="IR4" s="125" t="s">
        <v>244</v>
      </c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70" t="s">
        <v>244</v>
      </c>
      <c r="JQ4" s="71"/>
      <c r="JR4" s="71"/>
      <c r="JS4" s="71"/>
      <c r="JT4" s="71"/>
      <c r="JU4" s="71"/>
      <c r="JV4" s="71"/>
      <c r="JW4" s="71"/>
      <c r="JX4" s="71"/>
      <c r="JY4" s="71"/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1"/>
      <c r="KO4" s="71"/>
      <c r="KP4" s="71"/>
      <c r="KQ4" s="71"/>
      <c r="KR4" s="71"/>
      <c r="KS4" s="71"/>
      <c r="KT4" s="71"/>
      <c r="KU4" s="71"/>
      <c r="KV4" s="71"/>
      <c r="KW4" s="71"/>
      <c r="KX4" s="71"/>
      <c r="KY4" s="101"/>
      <c r="KZ4" s="82" t="s">
        <v>291</v>
      </c>
      <c r="LA4" s="113"/>
      <c r="LB4" s="113"/>
      <c r="LC4" s="113"/>
      <c r="LD4" s="113"/>
      <c r="LE4" s="113"/>
      <c r="LF4" s="113"/>
      <c r="LG4" s="113"/>
      <c r="LH4" s="113"/>
      <c r="LI4" s="113"/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4"/>
    </row>
    <row r="5" spans="1:374" ht="15.75" customHeight="1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 t="s">
        <v>86</v>
      </c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63" t="s">
        <v>3</v>
      </c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72"/>
      <c r="DG5" s="63" t="s">
        <v>896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104" t="s">
        <v>906</v>
      </c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8"/>
      <c r="FO5" s="73" t="s">
        <v>387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64" t="s">
        <v>245</v>
      </c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131" t="s">
        <v>426</v>
      </c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24" t="s">
        <v>438</v>
      </c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64" t="s">
        <v>246</v>
      </c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6"/>
      <c r="KZ5" s="72" t="s">
        <v>292</v>
      </c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6"/>
      <c r="MV5" s="76"/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7"/>
    </row>
    <row r="6" spans="1:374" ht="15.75" hidden="1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>
      <c r="A11" s="98"/>
      <c r="B11" s="98"/>
      <c r="C11" s="89" t="s">
        <v>791</v>
      </c>
      <c r="D11" s="90" t="s">
        <v>5</v>
      </c>
      <c r="E11" s="90" t="s">
        <v>6</v>
      </c>
      <c r="F11" s="73" t="s">
        <v>874</v>
      </c>
      <c r="G11" s="73" t="s">
        <v>7</v>
      </c>
      <c r="H11" s="73" t="s">
        <v>8</v>
      </c>
      <c r="I11" s="73" t="s">
        <v>792</v>
      </c>
      <c r="J11" s="73" t="s">
        <v>9</v>
      </c>
      <c r="K11" s="73" t="s">
        <v>10</v>
      </c>
      <c r="L11" s="90" t="s">
        <v>793</v>
      </c>
      <c r="M11" s="90" t="s">
        <v>9</v>
      </c>
      <c r="N11" s="90" t="s">
        <v>10</v>
      </c>
      <c r="O11" s="90" t="s">
        <v>794</v>
      </c>
      <c r="P11" s="90" t="s">
        <v>11</v>
      </c>
      <c r="Q11" s="90" t="s">
        <v>4</v>
      </c>
      <c r="R11" s="90" t="s">
        <v>795</v>
      </c>
      <c r="S11" s="90" t="s">
        <v>6</v>
      </c>
      <c r="T11" s="90" t="s">
        <v>12</v>
      </c>
      <c r="U11" s="90" t="s">
        <v>796</v>
      </c>
      <c r="V11" s="90" t="s">
        <v>6</v>
      </c>
      <c r="W11" s="90" t="s">
        <v>12</v>
      </c>
      <c r="X11" s="87" t="s">
        <v>797</v>
      </c>
      <c r="Y11" s="88" t="s">
        <v>10</v>
      </c>
      <c r="Z11" s="89" t="s">
        <v>13</v>
      </c>
      <c r="AA11" s="90" t="s">
        <v>798</v>
      </c>
      <c r="AB11" s="90" t="s">
        <v>14</v>
      </c>
      <c r="AC11" s="90" t="s">
        <v>15</v>
      </c>
      <c r="AD11" s="90" t="s">
        <v>799</v>
      </c>
      <c r="AE11" s="90" t="s">
        <v>4</v>
      </c>
      <c r="AF11" s="90" t="s">
        <v>5</v>
      </c>
      <c r="AG11" s="90" t="s">
        <v>800</v>
      </c>
      <c r="AH11" s="90" t="s">
        <v>12</v>
      </c>
      <c r="AI11" s="90" t="s">
        <v>7</v>
      </c>
      <c r="AJ11" s="81" t="s">
        <v>875</v>
      </c>
      <c r="AK11" s="104"/>
      <c r="AL11" s="104"/>
      <c r="AM11" s="81" t="s">
        <v>801</v>
      </c>
      <c r="AN11" s="104"/>
      <c r="AO11" s="104"/>
      <c r="AP11" s="81" t="s">
        <v>802</v>
      </c>
      <c r="AQ11" s="104"/>
      <c r="AR11" s="104"/>
      <c r="AS11" s="81" t="s">
        <v>803</v>
      </c>
      <c r="AT11" s="104"/>
      <c r="AU11" s="104"/>
      <c r="AV11" s="81" t="s">
        <v>804</v>
      </c>
      <c r="AW11" s="104"/>
      <c r="AX11" s="104"/>
      <c r="AY11" s="81" t="s">
        <v>805</v>
      </c>
      <c r="AZ11" s="104"/>
      <c r="BA11" s="104"/>
      <c r="BB11" s="89" t="s">
        <v>806</v>
      </c>
      <c r="BC11" s="90"/>
      <c r="BD11" s="90"/>
      <c r="BE11" s="87" t="s">
        <v>876</v>
      </c>
      <c r="BF11" s="88"/>
      <c r="BG11" s="89"/>
      <c r="BH11" s="87" t="s">
        <v>807</v>
      </c>
      <c r="BI11" s="88"/>
      <c r="BJ11" s="89"/>
      <c r="BK11" s="90" t="s">
        <v>808</v>
      </c>
      <c r="BL11" s="90"/>
      <c r="BM11" s="90"/>
      <c r="BN11" s="90" t="s">
        <v>809</v>
      </c>
      <c r="BO11" s="90"/>
      <c r="BP11" s="90"/>
      <c r="BQ11" s="90" t="s">
        <v>810</v>
      </c>
      <c r="BR11" s="90"/>
      <c r="BS11" s="90"/>
      <c r="BT11" s="86" t="s">
        <v>811</v>
      </c>
      <c r="BU11" s="86"/>
      <c r="BV11" s="86"/>
      <c r="BW11" s="90" t="s">
        <v>812</v>
      </c>
      <c r="BX11" s="90"/>
      <c r="BY11" s="90"/>
      <c r="BZ11" s="90" t="s">
        <v>813</v>
      </c>
      <c r="CA11" s="90"/>
      <c r="CB11" s="90"/>
      <c r="CC11" s="90" t="s">
        <v>814</v>
      </c>
      <c r="CD11" s="90"/>
      <c r="CE11" s="90"/>
      <c r="CF11" s="90" t="s">
        <v>815</v>
      </c>
      <c r="CG11" s="90"/>
      <c r="CH11" s="90"/>
      <c r="CI11" s="90" t="s">
        <v>877</v>
      </c>
      <c r="CJ11" s="90"/>
      <c r="CK11" s="90"/>
      <c r="CL11" s="83" t="s">
        <v>816</v>
      </c>
      <c r="CM11" s="83"/>
      <c r="CN11" s="83"/>
      <c r="CO11" s="83" t="s">
        <v>817</v>
      </c>
      <c r="CP11" s="83"/>
      <c r="CQ11" s="84"/>
      <c r="CR11" s="73" t="s">
        <v>818</v>
      </c>
      <c r="CS11" s="73"/>
      <c r="CT11" s="73"/>
      <c r="CU11" s="73" t="s">
        <v>819</v>
      </c>
      <c r="CV11" s="73"/>
      <c r="CW11" s="73"/>
      <c r="CX11" s="63" t="s">
        <v>820</v>
      </c>
      <c r="CY11" s="63"/>
      <c r="CZ11" s="63"/>
      <c r="DA11" s="73" t="s">
        <v>821</v>
      </c>
      <c r="DB11" s="73"/>
      <c r="DC11" s="73"/>
      <c r="DD11" s="73" t="s">
        <v>822</v>
      </c>
      <c r="DE11" s="73"/>
      <c r="DF11" s="81"/>
      <c r="DG11" s="73" t="s">
        <v>878</v>
      </c>
      <c r="DH11" s="73"/>
      <c r="DI11" s="73"/>
      <c r="DJ11" s="73" t="s">
        <v>897</v>
      </c>
      <c r="DK11" s="73"/>
      <c r="DL11" s="73"/>
      <c r="DM11" s="73" t="s">
        <v>898</v>
      </c>
      <c r="DN11" s="73"/>
      <c r="DO11" s="73"/>
      <c r="DP11" s="73" t="s">
        <v>899</v>
      </c>
      <c r="DQ11" s="73"/>
      <c r="DR11" s="73"/>
      <c r="DS11" s="73" t="s">
        <v>900</v>
      </c>
      <c r="DT11" s="73"/>
      <c r="DU11" s="73"/>
      <c r="DV11" s="73" t="s">
        <v>901</v>
      </c>
      <c r="DW11" s="73"/>
      <c r="DX11" s="73"/>
      <c r="DY11" s="73" t="s">
        <v>902</v>
      </c>
      <c r="DZ11" s="73"/>
      <c r="EA11" s="73"/>
      <c r="EB11" s="73" t="s">
        <v>903</v>
      </c>
      <c r="EC11" s="73"/>
      <c r="ED11" s="73"/>
      <c r="EE11" s="73" t="s">
        <v>904</v>
      </c>
      <c r="EF11" s="73"/>
      <c r="EG11" s="73"/>
      <c r="EH11" s="73" t="s">
        <v>905</v>
      </c>
      <c r="EI11" s="73"/>
      <c r="EJ11" s="73"/>
      <c r="EK11" s="76" t="s">
        <v>823</v>
      </c>
      <c r="EL11" s="76"/>
      <c r="EM11" s="77"/>
      <c r="EN11" s="72" t="s">
        <v>879</v>
      </c>
      <c r="EO11" s="76"/>
      <c r="EP11" s="77"/>
      <c r="EQ11" s="72" t="s">
        <v>824</v>
      </c>
      <c r="ER11" s="76"/>
      <c r="ES11" s="77"/>
      <c r="ET11" s="63" t="s">
        <v>825</v>
      </c>
      <c r="EU11" s="63"/>
      <c r="EV11" s="63"/>
      <c r="EW11" s="63" t="s">
        <v>826</v>
      </c>
      <c r="EX11" s="63"/>
      <c r="EY11" s="63"/>
      <c r="EZ11" s="63" t="s">
        <v>827</v>
      </c>
      <c r="FA11" s="63"/>
      <c r="FB11" s="63"/>
      <c r="FC11" s="63" t="s">
        <v>828</v>
      </c>
      <c r="FD11" s="63"/>
      <c r="FE11" s="63"/>
      <c r="FF11" s="63" t="s">
        <v>829</v>
      </c>
      <c r="FG11" s="63"/>
      <c r="FH11" s="72"/>
      <c r="FI11" s="63" t="s">
        <v>830</v>
      </c>
      <c r="FJ11" s="63"/>
      <c r="FK11" s="63"/>
      <c r="FL11" s="63" t="s">
        <v>907</v>
      </c>
      <c r="FM11" s="63"/>
      <c r="FN11" s="63"/>
      <c r="FO11" s="63" t="s">
        <v>831</v>
      </c>
      <c r="FP11" s="63"/>
      <c r="FQ11" s="63"/>
      <c r="FR11" s="63" t="s">
        <v>880</v>
      </c>
      <c r="FS11" s="63"/>
      <c r="FT11" s="63"/>
      <c r="FU11" s="63" t="s">
        <v>832</v>
      </c>
      <c r="FV11" s="63"/>
      <c r="FW11" s="63"/>
      <c r="FX11" s="63" t="s">
        <v>833</v>
      </c>
      <c r="FY11" s="63"/>
      <c r="FZ11" s="63"/>
      <c r="GA11" s="63" t="s">
        <v>834</v>
      </c>
      <c r="GB11" s="63"/>
      <c r="GC11" s="63"/>
      <c r="GD11" s="63" t="s">
        <v>835</v>
      </c>
      <c r="GE11" s="63"/>
      <c r="GF11" s="63"/>
      <c r="GG11" s="63" t="s">
        <v>836</v>
      </c>
      <c r="GH11" s="63"/>
      <c r="GI11" s="63"/>
      <c r="GJ11" s="63" t="s">
        <v>837</v>
      </c>
      <c r="GK11" s="63"/>
      <c r="GL11" s="63"/>
      <c r="GM11" s="63" t="s">
        <v>838</v>
      </c>
      <c r="GN11" s="63"/>
      <c r="GO11" s="63"/>
      <c r="GP11" s="63" t="s">
        <v>839</v>
      </c>
      <c r="GQ11" s="63"/>
      <c r="GR11" s="63"/>
      <c r="GS11" s="63" t="s">
        <v>840</v>
      </c>
      <c r="GT11" s="63"/>
      <c r="GU11" s="63"/>
      <c r="GV11" s="63" t="s">
        <v>881</v>
      </c>
      <c r="GW11" s="63"/>
      <c r="GX11" s="63"/>
      <c r="GY11" s="63" t="s">
        <v>841</v>
      </c>
      <c r="GZ11" s="63"/>
      <c r="HA11" s="63"/>
      <c r="HB11" s="63" t="s">
        <v>842</v>
      </c>
      <c r="HC11" s="63"/>
      <c r="HD11" s="63"/>
      <c r="HE11" s="72" t="s">
        <v>843</v>
      </c>
      <c r="HF11" s="76"/>
      <c r="HG11" s="77"/>
      <c r="HH11" s="72" t="s">
        <v>844</v>
      </c>
      <c r="HI11" s="76"/>
      <c r="HJ11" s="77"/>
      <c r="HK11" s="72" t="s">
        <v>845</v>
      </c>
      <c r="HL11" s="76"/>
      <c r="HM11" s="77"/>
      <c r="HN11" s="72" t="s">
        <v>846</v>
      </c>
      <c r="HO11" s="76"/>
      <c r="HP11" s="77"/>
      <c r="HQ11" s="72" t="s">
        <v>847</v>
      </c>
      <c r="HR11" s="76"/>
      <c r="HS11" s="77"/>
      <c r="HT11" s="72" t="s">
        <v>882</v>
      </c>
      <c r="HU11" s="76"/>
      <c r="HV11" s="77"/>
      <c r="HW11" s="72" t="s">
        <v>883</v>
      </c>
      <c r="HX11" s="76"/>
      <c r="HY11" s="77"/>
      <c r="HZ11" s="72" t="s">
        <v>884</v>
      </c>
      <c r="IA11" s="76"/>
      <c r="IB11" s="77"/>
      <c r="IC11" s="72" t="s">
        <v>885</v>
      </c>
      <c r="ID11" s="76"/>
      <c r="IE11" s="77"/>
      <c r="IF11" s="72" t="s">
        <v>886</v>
      </c>
      <c r="IG11" s="76"/>
      <c r="IH11" s="77"/>
      <c r="II11" s="72" t="s">
        <v>887</v>
      </c>
      <c r="IJ11" s="76"/>
      <c r="IK11" s="77"/>
      <c r="IL11" s="72" t="s">
        <v>888</v>
      </c>
      <c r="IM11" s="76"/>
      <c r="IN11" s="77"/>
      <c r="IO11" s="72" t="s">
        <v>889</v>
      </c>
      <c r="IP11" s="76"/>
      <c r="IQ11" s="77"/>
      <c r="IR11" s="77" t="s">
        <v>890</v>
      </c>
      <c r="IS11" s="63"/>
      <c r="IT11" s="63"/>
      <c r="IU11" s="63" t="s">
        <v>891</v>
      </c>
      <c r="IV11" s="63"/>
      <c r="IW11" s="63"/>
      <c r="IX11" s="63" t="s">
        <v>848</v>
      </c>
      <c r="IY11" s="63"/>
      <c r="IZ11" s="63"/>
      <c r="JA11" s="63" t="s">
        <v>849</v>
      </c>
      <c r="JB11" s="63"/>
      <c r="JC11" s="63"/>
      <c r="JD11" s="63" t="s">
        <v>892</v>
      </c>
      <c r="JE11" s="63"/>
      <c r="JF11" s="63"/>
      <c r="JG11" s="63" t="s">
        <v>850</v>
      </c>
      <c r="JH11" s="63"/>
      <c r="JI11" s="63"/>
      <c r="JJ11" s="63" t="s">
        <v>851</v>
      </c>
      <c r="JK11" s="63"/>
      <c r="JL11" s="63"/>
      <c r="JM11" s="63" t="s">
        <v>852</v>
      </c>
      <c r="JN11" s="63"/>
      <c r="JO11" s="63"/>
      <c r="JP11" s="63" t="s">
        <v>853</v>
      </c>
      <c r="JQ11" s="63"/>
      <c r="JR11" s="63"/>
      <c r="JS11" s="126" t="s">
        <v>854</v>
      </c>
      <c r="JT11" s="127"/>
      <c r="JU11" s="128"/>
      <c r="JV11" s="126" t="s">
        <v>855</v>
      </c>
      <c r="JW11" s="127"/>
      <c r="JX11" s="128"/>
      <c r="JY11" s="126" t="s">
        <v>856</v>
      </c>
      <c r="JZ11" s="127"/>
      <c r="KA11" s="128"/>
      <c r="KB11" s="126" t="s">
        <v>908</v>
      </c>
      <c r="KC11" s="127"/>
      <c r="KD11" s="128"/>
      <c r="KE11" s="126" t="s">
        <v>909</v>
      </c>
      <c r="KF11" s="127"/>
      <c r="KG11" s="128"/>
      <c r="KH11" s="126" t="s">
        <v>910</v>
      </c>
      <c r="KI11" s="127"/>
      <c r="KJ11" s="128"/>
      <c r="KK11" s="126" t="s">
        <v>911</v>
      </c>
      <c r="KL11" s="127"/>
      <c r="KM11" s="128"/>
      <c r="KN11" s="126" t="s">
        <v>912</v>
      </c>
      <c r="KO11" s="127"/>
      <c r="KP11" s="128"/>
      <c r="KQ11" s="126" t="s">
        <v>913</v>
      </c>
      <c r="KR11" s="127"/>
      <c r="KS11" s="128"/>
      <c r="KT11" s="126" t="s">
        <v>914</v>
      </c>
      <c r="KU11" s="127"/>
      <c r="KV11" s="128"/>
      <c r="KW11" s="126" t="s">
        <v>915</v>
      </c>
      <c r="KX11" s="127"/>
      <c r="KY11" s="128"/>
      <c r="KZ11" s="63" t="s">
        <v>857</v>
      </c>
      <c r="LA11" s="63"/>
      <c r="LB11" s="63"/>
      <c r="LC11" s="63" t="s">
        <v>893</v>
      </c>
      <c r="LD11" s="63"/>
      <c r="LE11" s="63"/>
      <c r="LF11" s="63" t="s">
        <v>858</v>
      </c>
      <c r="LG11" s="63"/>
      <c r="LH11" s="63"/>
      <c r="LI11" s="63" t="s">
        <v>859</v>
      </c>
      <c r="LJ11" s="63"/>
      <c r="LK11" s="63"/>
      <c r="LL11" s="63" t="s">
        <v>860</v>
      </c>
      <c r="LM11" s="63"/>
      <c r="LN11" s="63"/>
      <c r="LO11" s="63" t="s">
        <v>861</v>
      </c>
      <c r="LP11" s="63"/>
      <c r="LQ11" s="63"/>
      <c r="LR11" s="63" t="s">
        <v>862</v>
      </c>
      <c r="LS11" s="63"/>
      <c r="LT11" s="63"/>
      <c r="LU11" s="63" t="s">
        <v>863</v>
      </c>
      <c r="LV11" s="63"/>
      <c r="LW11" s="63"/>
      <c r="LX11" s="63" t="s">
        <v>864</v>
      </c>
      <c r="LY11" s="63"/>
      <c r="LZ11" s="63"/>
      <c r="MA11" s="63" t="s">
        <v>865</v>
      </c>
      <c r="MB11" s="63"/>
      <c r="MC11" s="63"/>
      <c r="MD11" s="63" t="s">
        <v>866</v>
      </c>
      <c r="ME11" s="63"/>
      <c r="MF11" s="63"/>
      <c r="MG11" s="63" t="s">
        <v>894</v>
      </c>
      <c r="MH11" s="63"/>
      <c r="MI11" s="63"/>
      <c r="MJ11" s="63" t="s">
        <v>867</v>
      </c>
      <c r="MK11" s="63"/>
      <c r="ML11" s="63"/>
      <c r="MM11" s="63" t="s">
        <v>868</v>
      </c>
      <c r="MN11" s="63"/>
      <c r="MO11" s="63"/>
      <c r="MP11" s="63" t="s">
        <v>869</v>
      </c>
      <c r="MQ11" s="63"/>
      <c r="MR11" s="63"/>
      <c r="MS11" s="63" t="s">
        <v>870</v>
      </c>
      <c r="MT11" s="63"/>
      <c r="MU11" s="63"/>
      <c r="MV11" s="63" t="s">
        <v>871</v>
      </c>
      <c r="MW11" s="63"/>
      <c r="MX11" s="72"/>
      <c r="MY11" s="63" t="s">
        <v>872</v>
      </c>
      <c r="MZ11" s="63"/>
      <c r="NA11" s="72"/>
      <c r="NB11" s="63" t="s">
        <v>873</v>
      </c>
      <c r="NC11" s="63"/>
      <c r="ND11" s="72"/>
      <c r="NE11" s="63" t="s">
        <v>895</v>
      </c>
      <c r="NF11" s="63"/>
      <c r="NG11" s="72"/>
      <c r="NH11" s="72" t="s">
        <v>916</v>
      </c>
      <c r="NI11" s="113"/>
      <c r="NJ11" s="114"/>
    </row>
    <row r="12" spans="1:374" ht="99.75" customHeight="1" thickBot="1">
      <c r="A12" s="98"/>
      <c r="B12" s="98"/>
      <c r="C12" s="59" t="s">
        <v>917</v>
      </c>
      <c r="D12" s="60"/>
      <c r="E12" s="61"/>
      <c r="F12" s="59" t="s">
        <v>919</v>
      </c>
      <c r="G12" s="60"/>
      <c r="H12" s="61"/>
      <c r="I12" s="59" t="s">
        <v>479</v>
      </c>
      <c r="J12" s="60"/>
      <c r="K12" s="61"/>
      <c r="L12" s="59" t="s">
        <v>922</v>
      </c>
      <c r="M12" s="60"/>
      <c r="N12" s="61"/>
      <c r="O12" s="59" t="s">
        <v>926</v>
      </c>
      <c r="P12" s="60"/>
      <c r="Q12" s="61"/>
      <c r="R12" s="59" t="s">
        <v>928</v>
      </c>
      <c r="S12" s="60"/>
      <c r="T12" s="61"/>
      <c r="U12" s="59" t="s">
        <v>932</v>
      </c>
      <c r="V12" s="60"/>
      <c r="W12" s="61"/>
      <c r="X12" s="59" t="s">
        <v>936</v>
      </c>
      <c r="Y12" s="60"/>
      <c r="Z12" s="61"/>
      <c r="AA12" s="59" t="s">
        <v>940</v>
      </c>
      <c r="AB12" s="60"/>
      <c r="AC12" s="61"/>
      <c r="AD12" s="59" t="s">
        <v>944</v>
      </c>
      <c r="AE12" s="60"/>
      <c r="AF12" s="61"/>
      <c r="AG12" s="59" t="s">
        <v>947</v>
      </c>
      <c r="AH12" s="60"/>
      <c r="AI12" s="61"/>
      <c r="AJ12" s="59" t="s">
        <v>951</v>
      </c>
      <c r="AK12" s="60"/>
      <c r="AL12" s="61"/>
      <c r="AM12" s="59" t="s">
        <v>953</v>
      </c>
      <c r="AN12" s="60"/>
      <c r="AO12" s="61"/>
      <c r="AP12" s="59" t="s">
        <v>956</v>
      </c>
      <c r="AQ12" s="60"/>
      <c r="AR12" s="61"/>
      <c r="AS12" s="59" t="s">
        <v>959</v>
      </c>
      <c r="AT12" s="60"/>
      <c r="AU12" s="61"/>
      <c r="AV12" s="59" t="s">
        <v>963</v>
      </c>
      <c r="AW12" s="60"/>
      <c r="AX12" s="61"/>
      <c r="AY12" s="59" t="s">
        <v>966</v>
      </c>
      <c r="AZ12" s="60"/>
      <c r="BA12" s="61"/>
      <c r="BB12" s="105" t="s">
        <v>970</v>
      </c>
      <c r="BC12" s="106"/>
      <c r="BD12" s="107"/>
      <c r="BE12" s="59" t="s">
        <v>971</v>
      </c>
      <c r="BF12" s="60"/>
      <c r="BG12" s="61"/>
      <c r="BH12" s="59" t="s">
        <v>975</v>
      </c>
      <c r="BI12" s="60"/>
      <c r="BJ12" s="61"/>
      <c r="BK12" s="59" t="s">
        <v>978</v>
      </c>
      <c r="BL12" s="60"/>
      <c r="BM12" s="61"/>
      <c r="BN12" s="59" t="s">
        <v>979</v>
      </c>
      <c r="BO12" s="60"/>
      <c r="BP12" s="61"/>
      <c r="BQ12" s="59" t="s">
        <v>983</v>
      </c>
      <c r="BR12" s="60"/>
      <c r="BS12" s="61"/>
      <c r="BT12" s="59" t="s">
        <v>985</v>
      </c>
      <c r="BU12" s="60"/>
      <c r="BV12" s="61"/>
      <c r="BW12" s="59" t="s">
        <v>989</v>
      </c>
      <c r="BX12" s="60"/>
      <c r="BY12" s="61"/>
      <c r="BZ12" s="59" t="s">
        <v>993</v>
      </c>
      <c r="CA12" s="60"/>
      <c r="CB12" s="61"/>
      <c r="CC12" s="59" t="s">
        <v>553</v>
      </c>
      <c r="CD12" s="60"/>
      <c r="CE12" s="61"/>
      <c r="CF12" s="59" t="s">
        <v>995</v>
      </c>
      <c r="CG12" s="60"/>
      <c r="CH12" s="61"/>
      <c r="CI12" s="59" t="s">
        <v>999</v>
      </c>
      <c r="CJ12" s="60"/>
      <c r="CK12" s="61"/>
      <c r="CL12" s="59" t="s">
        <v>1003</v>
      </c>
      <c r="CM12" s="60"/>
      <c r="CN12" s="61"/>
      <c r="CO12" s="59" t="s">
        <v>1005</v>
      </c>
      <c r="CP12" s="60"/>
      <c r="CQ12" s="61"/>
      <c r="CR12" s="59" t="s">
        <v>1008</v>
      </c>
      <c r="CS12" s="60"/>
      <c r="CT12" s="61"/>
      <c r="CU12" s="59" t="s">
        <v>1011</v>
      </c>
      <c r="CV12" s="60"/>
      <c r="CW12" s="61"/>
      <c r="CX12" s="59" t="s">
        <v>1013</v>
      </c>
      <c r="CY12" s="60"/>
      <c r="CZ12" s="61"/>
      <c r="DA12" s="59" t="s">
        <v>1017</v>
      </c>
      <c r="DB12" s="60"/>
      <c r="DC12" s="61"/>
      <c r="DD12" s="59" t="s">
        <v>1018</v>
      </c>
      <c r="DE12" s="60"/>
      <c r="DF12" s="61"/>
      <c r="DG12" s="59" t="s">
        <v>1022</v>
      </c>
      <c r="DH12" s="60"/>
      <c r="DI12" s="61"/>
      <c r="DJ12" s="59" t="s">
        <v>1023</v>
      </c>
      <c r="DK12" s="60"/>
      <c r="DL12" s="61"/>
      <c r="DM12" s="59" t="s">
        <v>1024</v>
      </c>
      <c r="DN12" s="60"/>
      <c r="DO12" s="61"/>
      <c r="DP12" s="59" t="s">
        <v>1028</v>
      </c>
      <c r="DQ12" s="60"/>
      <c r="DR12" s="61"/>
      <c r="DS12" s="59" t="s">
        <v>1032</v>
      </c>
      <c r="DT12" s="60"/>
      <c r="DU12" s="61"/>
      <c r="DV12" s="105" t="s">
        <v>1035</v>
      </c>
      <c r="DW12" s="106"/>
      <c r="DX12" s="107"/>
      <c r="DY12" s="59" t="s">
        <v>1038</v>
      </c>
      <c r="DZ12" s="60"/>
      <c r="EA12" s="61"/>
      <c r="EB12" s="59" t="s">
        <v>1041</v>
      </c>
      <c r="EC12" s="60"/>
      <c r="ED12" s="61"/>
      <c r="EE12" s="59" t="s">
        <v>1042</v>
      </c>
      <c r="EF12" s="60"/>
      <c r="EG12" s="61"/>
      <c r="EH12" s="59" t="s">
        <v>1046</v>
      </c>
      <c r="EI12" s="60"/>
      <c r="EJ12" s="61"/>
      <c r="EK12" s="59" t="s">
        <v>1049</v>
      </c>
      <c r="EL12" s="60"/>
      <c r="EM12" s="61"/>
      <c r="EN12" s="59" t="s">
        <v>1051</v>
      </c>
      <c r="EO12" s="60"/>
      <c r="EP12" s="61"/>
      <c r="EQ12" s="59" t="s">
        <v>1053</v>
      </c>
      <c r="ER12" s="60"/>
      <c r="ES12" s="61"/>
      <c r="ET12" s="59" t="s">
        <v>1056</v>
      </c>
      <c r="EU12" s="60"/>
      <c r="EV12" s="61"/>
      <c r="EW12" s="59" t="s">
        <v>1060</v>
      </c>
      <c r="EX12" s="60"/>
      <c r="EY12" s="61"/>
      <c r="EZ12" s="59" t="s">
        <v>1062</v>
      </c>
      <c r="FA12" s="60"/>
      <c r="FB12" s="61"/>
      <c r="FC12" s="59" t="s">
        <v>1066</v>
      </c>
      <c r="FD12" s="60"/>
      <c r="FE12" s="61"/>
      <c r="FF12" s="59" t="s">
        <v>1069</v>
      </c>
      <c r="FG12" s="60"/>
      <c r="FH12" s="61"/>
      <c r="FI12" s="59" t="s">
        <v>1073</v>
      </c>
      <c r="FJ12" s="60"/>
      <c r="FK12" s="61"/>
      <c r="FL12" s="59" t="s">
        <v>1077</v>
      </c>
      <c r="FM12" s="60"/>
      <c r="FN12" s="61"/>
      <c r="FO12" s="59" t="s">
        <v>1078</v>
      </c>
      <c r="FP12" s="60"/>
      <c r="FQ12" s="61"/>
      <c r="FR12" s="59" t="s">
        <v>1079</v>
      </c>
      <c r="FS12" s="60"/>
      <c r="FT12" s="61"/>
      <c r="FU12" s="59" t="s">
        <v>1081</v>
      </c>
      <c r="FV12" s="60"/>
      <c r="FW12" s="61"/>
      <c r="FX12" s="59" t="s">
        <v>1084</v>
      </c>
      <c r="FY12" s="60"/>
      <c r="FZ12" s="61"/>
      <c r="GA12" s="115" t="s">
        <v>1087</v>
      </c>
      <c r="GB12" s="116"/>
      <c r="GC12" s="117"/>
      <c r="GD12" s="59" t="s">
        <v>1091</v>
      </c>
      <c r="GE12" s="60"/>
      <c r="GF12" s="61"/>
      <c r="GG12" s="59" t="s">
        <v>1095</v>
      </c>
      <c r="GH12" s="60"/>
      <c r="GI12" s="61"/>
      <c r="GJ12" s="59" t="s">
        <v>1096</v>
      </c>
      <c r="GK12" s="60"/>
      <c r="GL12" s="61"/>
      <c r="GM12" s="59" t="s">
        <v>1103</v>
      </c>
      <c r="GN12" s="60"/>
      <c r="GO12" s="61"/>
      <c r="GP12" s="59" t="s">
        <v>1106</v>
      </c>
      <c r="GQ12" s="60"/>
      <c r="GR12" s="61"/>
      <c r="GS12" s="59" t="s">
        <v>1107</v>
      </c>
      <c r="GT12" s="60"/>
      <c r="GU12" s="61"/>
      <c r="GV12" s="59" t="s">
        <v>1111</v>
      </c>
      <c r="GW12" s="60"/>
      <c r="GX12" s="61"/>
      <c r="GY12" s="115" t="s">
        <v>1113</v>
      </c>
      <c r="GZ12" s="116"/>
      <c r="HA12" s="117"/>
      <c r="HB12" s="121" t="s">
        <v>1116</v>
      </c>
      <c r="HC12" s="122"/>
      <c r="HD12" s="123"/>
      <c r="HE12" s="59" t="s">
        <v>1119</v>
      </c>
      <c r="HF12" s="60"/>
      <c r="HG12" s="61"/>
      <c r="HH12" s="59" t="s">
        <v>1120</v>
      </c>
      <c r="HI12" s="60"/>
      <c r="HJ12" s="61"/>
      <c r="HK12" s="59" t="s">
        <v>1124</v>
      </c>
      <c r="HL12" s="60"/>
      <c r="HM12" s="61"/>
      <c r="HN12" s="59" t="s">
        <v>1128</v>
      </c>
      <c r="HO12" s="60"/>
      <c r="HP12" s="61"/>
      <c r="HQ12" s="59" t="s">
        <v>1132</v>
      </c>
      <c r="HR12" s="60"/>
      <c r="HS12" s="61"/>
      <c r="HT12" s="118" t="s">
        <v>1136</v>
      </c>
      <c r="HU12" s="119"/>
      <c r="HV12" s="120"/>
      <c r="HW12" s="115" t="s">
        <v>1138</v>
      </c>
      <c r="HX12" s="116"/>
      <c r="HY12" s="117"/>
      <c r="HZ12" s="115" t="s">
        <v>1142</v>
      </c>
      <c r="IA12" s="116"/>
      <c r="IB12" s="117"/>
      <c r="IC12" s="115" t="s">
        <v>1146</v>
      </c>
      <c r="ID12" s="116"/>
      <c r="IE12" s="117"/>
      <c r="IF12" s="115" t="s">
        <v>1150</v>
      </c>
      <c r="IG12" s="116"/>
      <c r="IH12" s="117"/>
      <c r="II12" s="115" t="s">
        <v>1151</v>
      </c>
      <c r="IJ12" s="116"/>
      <c r="IK12" s="117"/>
      <c r="IL12" s="115" t="s">
        <v>1155</v>
      </c>
      <c r="IM12" s="116"/>
      <c r="IN12" s="117"/>
      <c r="IO12" s="115" t="s">
        <v>1158</v>
      </c>
      <c r="IP12" s="116"/>
      <c r="IQ12" s="117"/>
      <c r="IR12" s="115" t="s">
        <v>1161</v>
      </c>
      <c r="IS12" s="116"/>
      <c r="IT12" s="117"/>
      <c r="IU12" s="115" t="s">
        <v>1162</v>
      </c>
      <c r="IV12" s="116"/>
      <c r="IW12" s="117"/>
      <c r="IX12" s="115" t="s">
        <v>1165</v>
      </c>
      <c r="IY12" s="116"/>
      <c r="IZ12" s="117"/>
      <c r="JA12" s="115" t="s">
        <v>1168</v>
      </c>
      <c r="JB12" s="116"/>
      <c r="JC12" s="117"/>
      <c r="JD12" s="115" t="s">
        <v>1172</v>
      </c>
      <c r="JE12" s="116"/>
      <c r="JF12" s="117"/>
      <c r="JG12" s="115" t="s">
        <v>1175</v>
      </c>
      <c r="JH12" s="116"/>
      <c r="JI12" s="117"/>
      <c r="JJ12" s="118" t="s">
        <v>1177</v>
      </c>
      <c r="JK12" s="119"/>
      <c r="JL12" s="120"/>
      <c r="JM12" s="115" t="s">
        <v>1181</v>
      </c>
      <c r="JN12" s="116"/>
      <c r="JO12" s="117"/>
      <c r="JP12" s="115" t="s">
        <v>1185</v>
      </c>
      <c r="JQ12" s="116"/>
      <c r="JR12" s="117"/>
      <c r="JS12" s="115" t="s">
        <v>1187</v>
      </c>
      <c r="JT12" s="116"/>
      <c r="JU12" s="117"/>
      <c r="JV12" s="115" t="s">
        <v>1188</v>
      </c>
      <c r="JW12" s="116"/>
      <c r="JX12" s="117"/>
      <c r="JY12" s="115" t="s">
        <v>1191</v>
      </c>
      <c r="JZ12" s="116"/>
      <c r="KA12" s="117"/>
      <c r="KB12" s="115" t="s">
        <v>1193</v>
      </c>
      <c r="KC12" s="116"/>
      <c r="KD12" s="117"/>
      <c r="KE12" s="115" t="s">
        <v>1197</v>
      </c>
      <c r="KF12" s="116"/>
      <c r="KG12" s="117"/>
      <c r="KH12" s="115" t="s">
        <v>1201</v>
      </c>
      <c r="KI12" s="116"/>
      <c r="KJ12" s="117"/>
      <c r="KK12" s="115" t="s">
        <v>1205</v>
      </c>
      <c r="KL12" s="116"/>
      <c r="KM12" s="117"/>
      <c r="KN12" s="115" t="s">
        <v>1207</v>
      </c>
      <c r="KO12" s="116"/>
      <c r="KP12" s="117"/>
      <c r="KQ12" s="115" t="s">
        <v>1208</v>
      </c>
      <c r="KR12" s="116"/>
      <c r="KS12" s="117"/>
      <c r="KT12" s="115" t="s">
        <v>1212</v>
      </c>
      <c r="KU12" s="116"/>
      <c r="KV12" s="117"/>
      <c r="KW12" s="115" t="s">
        <v>1216</v>
      </c>
      <c r="KX12" s="116"/>
      <c r="KY12" s="117"/>
      <c r="KZ12" s="115" t="s">
        <v>1222</v>
      </c>
      <c r="LA12" s="116"/>
      <c r="LB12" s="117"/>
      <c r="LC12" s="115" t="s">
        <v>1225</v>
      </c>
      <c r="LD12" s="116"/>
      <c r="LE12" s="117"/>
      <c r="LF12" s="115" t="s">
        <v>1227</v>
      </c>
      <c r="LG12" s="116"/>
      <c r="LH12" s="117"/>
      <c r="LI12" s="118" t="s">
        <v>1231</v>
      </c>
      <c r="LJ12" s="119"/>
      <c r="LK12" s="120"/>
      <c r="LL12" s="115" t="s">
        <v>1235</v>
      </c>
      <c r="LM12" s="116"/>
      <c r="LN12" s="117"/>
      <c r="LO12" s="115" t="s">
        <v>1236</v>
      </c>
      <c r="LP12" s="116"/>
      <c r="LQ12" s="117"/>
      <c r="LR12" s="115" t="s">
        <v>1237</v>
      </c>
      <c r="LS12" s="116"/>
      <c r="LT12" s="117"/>
      <c r="LU12" s="115" t="s">
        <v>1238</v>
      </c>
      <c r="LV12" s="116"/>
      <c r="LW12" s="117"/>
      <c r="LX12" s="115" t="s">
        <v>1241</v>
      </c>
      <c r="LY12" s="116"/>
      <c r="LZ12" s="117"/>
      <c r="MA12" s="115" t="s">
        <v>1243</v>
      </c>
      <c r="MB12" s="116"/>
      <c r="MC12" s="117"/>
      <c r="MD12" s="115" t="s">
        <v>1244</v>
      </c>
      <c r="ME12" s="116"/>
      <c r="MF12" s="117"/>
      <c r="MG12" s="115" t="s">
        <v>1248</v>
      </c>
      <c r="MH12" s="116"/>
      <c r="MI12" s="117"/>
      <c r="MJ12" s="115" t="s">
        <v>1250</v>
      </c>
      <c r="MK12" s="116"/>
      <c r="ML12" s="117"/>
      <c r="MM12" s="115" t="s">
        <v>1251</v>
      </c>
      <c r="MN12" s="116"/>
      <c r="MO12" s="117"/>
      <c r="MP12" s="115" t="s">
        <v>1254</v>
      </c>
      <c r="MQ12" s="116"/>
      <c r="MR12" s="117"/>
      <c r="MS12" s="115" t="s">
        <v>1255</v>
      </c>
      <c r="MT12" s="116"/>
      <c r="MU12" s="117"/>
      <c r="MV12" s="115" t="s">
        <v>1257</v>
      </c>
      <c r="MW12" s="116"/>
      <c r="MX12" s="117"/>
      <c r="MY12" s="115" t="s">
        <v>1261</v>
      </c>
      <c r="MZ12" s="116"/>
      <c r="NA12" s="117"/>
      <c r="NB12" s="115" t="s">
        <v>1265</v>
      </c>
      <c r="NC12" s="116"/>
      <c r="ND12" s="117"/>
      <c r="NE12" s="115" t="s">
        <v>1268</v>
      </c>
      <c r="NF12" s="116"/>
      <c r="NG12" s="117"/>
      <c r="NH12" s="115" t="s">
        <v>1271</v>
      </c>
      <c r="NI12" s="116"/>
      <c r="NJ12" s="117"/>
    </row>
    <row r="13" spans="1:374" ht="96.75" thickBot="1">
      <c r="A13" s="98"/>
      <c r="B13" s="98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>
      <c r="A39" s="91" t="s">
        <v>789</v>
      </c>
      <c r="B39" s="9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>
      <c r="A40" s="93" t="s">
        <v>3189</v>
      </c>
      <c r="B40" s="94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>
      <c r="B42" t="s">
        <v>3160</v>
      </c>
    </row>
    <row r="43" spans="1:374">
      <c r="B43" t="s">
        <v>3161</v>
      </c>
      <c r="C43" t="s">
        <v>3174</v>
      </c>
      <c r="D43">
        <f>(C40+F40+I40+L40+O40+R40+U40+X40+AA40+AD40+AG40+AJ40+AM40+AP40+AS40+AV40+AY40)/17</f>
        <v>0</v>
      </c>
      <c r="E43">
        <f>D43/100*25</f>
        <v>0</v>
      </c>
    </row>
    <row r="44" spans="1:374">
      <c r="B44" t="s">
        <v>3162</v>
      </c>
      <c r="C44" t="s">
        <v>3174</v>
      </c>
      <c r="D44">
        <f>(D40+G40+J40+M40+P40+S40+V40+Y40+AB40+AE40+AH40+AK40+AN40+AQ40+AT40+AW40+AZ40)/17</f>
        <v>0</v>
      </c>
      <c r="E44">
        <f>D44/100*25</f>
        <v>0</v>
      </c>
    </row>
    <row r="45" spans="1:374">
      <c r="B45" t="s">
        <v>3163</v>
      </c>
      <c r="C45" t="s">
        <v>3174</v>
      </c>
      <c r="D45">
        <f>(E40+H40+K40+N40+Q40+T40+W40+Z40+AC40+AF40+AI40+AL40+AO40+AR40+AU40+AX40+BA40)/17</f>
        <v>0</v>
      </c>
      <c r="E45">
        <f>D45/100*25</f>
        <v>0</v>
      </c>
    </row>
    <row r="47" spans="1:374">
      <c r="B47" t="s">
        <v>3161</v>
      </c>
      <c r="C47" t="s">
        <v>3175</v>
      </c>
      <c r="D47">
        <f>(BB40+BE40+BH40+BK40+BN40+BQ40+BT40+BW40+BZ40+CC40+CF40+CI40+CL40+CO40+CR40+CU40+CX40+DA40+DD40+DG40+DJ40+DM40+DP40+DS40+DV40+DY40+EB40+EE40+EH40)/29</f>
        <v>0</v>
      </c>
      <c r="E47">
        <f>D47/100*25</f>
        <v>0</v>
      </c>
    </row>
    <row r="48" spans="1:374">
      <c r="B48" t="s">
        <v>3162</v>
      </c>
      <c r="C48" t="s">
        <v>3175</v>
      </c>
      <c r="D48">
        <f>(BC40+BF40+BI40+BL40+BO40+BR40+BU40+BX40+CA40+CD40+CG40+CJ40+CM40+CP40+CS40+CV40+CY40+DB40+DE40+DH40+DK40+DN40+DQ40+DT40+DW40+DZ40+EC40+EF40+EI40)/29</f>
        <v>0</v>
      </c>
      <c r="E48">
        <f>D48/100*25</f>
        <v>0</v>
      </c>
    </row>
    <row r="49" spans="2:5">
      <c r="B49" t="s">
        <v>3163</v>
      </c>
      <c r="C49" t="s">
        <v>3175</v>
      </c>
      <c r="D49">
        <f>(BD40+BG40+BJ40+BM40+BP40+BS40+BV40+BY40+CB40+CE40+CH40+CK40+CN40+CQ40+CT40+CW40+CZ40+DC40+DF40+DI40+DL40+DO40+DR40+DU40+DX40+EA40+ED40+EG40+EJ40)/29</f>
        <v>0</v>
      </c>
      <c r="E49">
        <f>D49/100*25</f>
        <v>0</v>
      </c>
    </row>
    <row r="51" spans="2:5">
      <c r="B51" t="s">
        <v>3161</v>
      </c>
      <c r="C51" t="s">
        <v>3176</v>
      </c>
      <c r="D51">
        <f>(EK40+EN40+EQ40+ET40+EW40+EZ40+FC40+FF40+FI40)/9</f>
        <v>0</v>
      </c>
      <c r="E51">
        <f>D51/100*25</f>
        <v>0</v>
      </c>
    </row>
    <row r="52" spans="2:5">
      <c r="B52" t="s">
        <v>3162</v>
      </c>
      <c r="C52" t="s">
        <v>3176</v>
      </c>
      <c r="D52">
        <f>(EL40+EO40+ER40+EU40+EX40+FA40+FD40+FG40+FJ40)/9</f>
        <v>0</v>
      </c>
      <c r="E52">
        <f>D52/100*25</f>
        <v>0</v>
      </c>
    </row>
    <row r="53" spans="2:5">
      <c r="B53" t="s">
        <v>3163</v>
      </c>
      <c r="C53" t="s">
        <v>3176</v>
      </c>
      <c r="D53">
        <f>(EM40+EP40+ES40+EV40+EY40+FB40+FE40+FH40+FK40)/9</f>
        <v>0</v>
      </c>
      <c r="E53">
        <f>D53/100*25</f>
        <v>0</v>
      </c>
    </row>
    <row r="55" spans="2:5">
      <c r="B55" t="s">
        <v>3161</v>
      </c>
      <c r="C55" t="s">
        <v>3177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  <c r="E55">
        <f>D55/100*25</f>
        <v>0</v>
      </c>
    </row>
    <row r="56" spans="2:5">
      <c r="B56" t="s">
        <v>3162</v>
      </c>
      <c r="C56" t="s">
        <v>3177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  <c r="E56">
        <f>D56/100*25</f>
        <v>0</v>
      </c>
    </row>
    <row r="57" spans="2:5">
      <c r="B57" t="s">
        <v>3163</v>
      </c>
      <c r="C57" t="s">
        <v>3177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  <c r="E57">
        <f>D57/100*25</f>
        <v>0</v>
      </c>
    </row>
    <row r="59" spans="2:5">
      <c r="B59" t="s">
        <v>3161</v>
      </c>
      <c r="C59" t="s">
        <v>3178</v>
      </c>
      <c r="D59">
        <f>(KZ40+LC40+LF40+LI40+LL40+LO40+LR40+LU40+LX40+MA40+MD40+MG40+MJ40+MM40+MP40+MS40+MV40+MY40+NB40+NE40+NH40)/21</f>
        <v>0</v>
      </c>
      <c r="E59">
        <f>D59/100*25</f>
        <v>0</v>
      </c>
    </row>
    <row r="60" spans="2:5">
      <c r="B60" t="s">
        <v>3162</v>
      </c>
      <c r="C60" t="s">
        <v>3178</v>
      </c>
      <c r="D60">
        <f>(LA40+LD40+LG40+LJ40+LM40+LP40+LS40+LV40+LY40+MB40+ME40+MH40+MK40+MN40+MQ40+MT40+MW40+MZ40+NC40+NF40+NI40)/21</f>
        <v>0</v>
      </c>
      <c r="E60">
        <f>D60/100*25</f>
        <v>0</v>
      </c>
    </row>
    <row r="61" spans="2:5">
      <c r="B61" t="s">
        <v>3163</v>
      </c>
      <c r="C61" t="s">
        <v>3178</v>
      </c>
      <c r="D61">
        <f>(LB40+LE40+LH40+LK40+LN40+LQ40+LT40+LW40+LZ40+MC40+MF40+MI40+ML40+MO40+MR40+MU40+MX40+NA40+ND40+NG40+NJ40)/21</f>
        <v>0</v>
      </c>
      <c r="E61">
        <f>D61/100*25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L61"/>
  <sheetViews>
    <sheetView topLeftCell="VE2" workbookViewId="0">
      <selection activeCell="E43" sqref="E43:E61"/>
    </sheetView>
  </sheetViews>
  <sheetFormatPr defaultRowHeight="15"/>
  <cols>
    <col min="2" max="2" width="32.140625" customWidth="1"/>
    <col min="155" max="155" width="9.140625" customWidth="1"/>
  </cols>
  <sheetData>
    <row r="1" spans="1:584" ht="15.7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>
      <c r="A2" s="58" t="s">
        <v>3187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70" t="s">
        <v>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101"/>
      <c r="DY4" s="70" t="s">
        <v>2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101"/>
      <c r="FO4" s="70" t="s">
        <v>2</v>
      </c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4"/>
      <c r="IL4" s="79" t="s">
        <v>181</v>
      </c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110" t="s">
        <v>244</v>
      </c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125" t="s">
        <v>244</v>
      </c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68" t="s">
        <v>244</v>
      </c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9"/>
      <c r="NQ4" s="67" t="s">
        <v>244</v>
      </c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9"/>
      <c r="PA4" s="70" t="s">
        <v>244</v>
      </c>
      <c r="PB4" s="71"/>
      <c r="PC4" s="71"/>
      <c r="PD4" s="71"/>
      <c r="PE4" s="71"/>
      <c r="PF4" s="71"/>
      <c r="PG4" s="71"/>
      <c r="PH4" s="71"/>
      <c r="PI4" s="71"/>
      <c r="PJ4" s="71"/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101"/>
      <c r="QZ4" s="82" t="s">
        <v>291</v>
      </c>
      <c r="RA4" s="113"/>
      <c r="RB4" s="113"/>
      <c r="RC4" s="113"/>
      <c r="RD4" s="113"/>
      <c r="RE4" s="113"/>
      <c r="RF4" s="113"/>
      <c r="RG4" s="113"/>
      <c r="RH4" s="113"/>
      <c r="RI4" s="113"/>
      <c r="RJ4" s="113"/>
      <c r="RK4" s="113"/>
      <c r="RL4" s="113"/>
      <c r="RM4" s="113"/>
      <c r="RN4" s="113"/>
      <c r="RO4" s="113"/>
      <c r="RP4" s="113"/>
      <c r="RQ4" s="113"/>
      <c r="RR4" s="113"/>
      <c r="RS4" s="113"/>
      <c r="RT4" s="113"/>
      <c r="RU4" s="113"/>
      <c r="RV4" s="113"/>
      <c r="RW4" s="113"/>
      <c r="RX4" s="113"/>
      <c r="RY4" s="113"/>
      <c r="RZ4" s="113"/>
      <c r="SA4" s="113"/>
      <c r="SB4" s="113"/>
      <c r="SC4" s="113"/>
      <c r="SD4" s="113"/>
      <c r="SE4" s="113"/>
      <c r="SF4" s="113"/>
      <c r="SG4" s="113"/>
      <c r="SH4" s="113"/>
      <c r="SI4" s="113"/>
      <c r="SJ4" s="113"/>
      <c r="SK4" s="113"/>
      <c r="SL4" s="113"/>
      <c r="SM4" s="113"/>
      <c r="SN4" s="113"/>
      <c r="SO4" s="113"/>
      <c r="SP4" s="113"/>
      <c r="SQ4" s="113"/>
      <c r="SR4" s="113"/>
      <c r="SS4" s="113"/>
      <c r="ST4" s="113"/>
      <c r="SU4" s="113"/>
      <c r="SV4" s="113"/>
      <c r="SW4" s="113"/>
      <c r="SX4" s="113"/>
      <c r="SY4" s="113"/>
      <c r="SZ4" s="113"/>
      <c r="TA4" s="113"/>
      <c r="TB4" s="113"/>
      <c r="TC4" s="113"/>
      <c r="TD4" s="113"/>
      <c r="TE4" s="113"/>
      <c r="TF4" s="113"/>
      <c r="TG4" s="113"/>
      <c r="TH4" s="113"/>
      <c r="TI4" s="113"/>
      <c r="TJ4" s="113"/>
      <c r="TK4" s="113"/>
      <c r="TL4" s="113"/>
      <c r="TM4" s="113"/>
      <c r="TN4" s="113"/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4"/>
    </row>
    <row r="5" spans="1:584" ht="13.5" customHeight="1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81" t="s">
        <v>86</v>
      </c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8"/>
      <c r="DY5" s="72" t="s">
        <v>3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7"/>
      <c r="FO5" s="72" t="s">
        <v>896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4"/>
      <c r="IL5" s="73" t="s">
        <v>906</v>
      </c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108" t="s">
        <v>387</v>
      </c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64" t="s">
        <v>245</v>
      </c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6"/>
      <c r="MM5" s="131" t="s">
        <v>426</v>
      </c>
      <c r="MN5" s="131"/>
      <c r="MO5" s="131"/>
      <c r="MP5" s="131"/>
      <c r="MQ5" s="131"/>
      <c r="MR5" s="131"/>
      <c r="MS5" s="131"/>
      <c r="MT5" s="131"/>
      <c r="MU5" s="131"/>
      <c r="MV5" s="131"/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7" t="s">
        <v>438</v>
      </c>
      <c r="NR5" s="138"/>
      <c r="NS5" s="138"/>
      <c r="NT5" s="138"/>
      <c r="NU5" s="138"/>
      <c r="NV5" s="138"/>
      <c r="NW5" s="138"/>
      <c r="NX5" s="138"/>
      <c r="NY5" s="138"/>
      <c r="NZ5" s="138"/>
      <c r="OA5" s="138"/>
      <c r="OB5" s="138"/>
      <c r="OC5" s="138"/>
      <c r="OD5" s="138"/>
      <c r="OE5" s="138"/>
      <c r="OF5" s="138"/>
      <c r="OG5" s="138"/>
      <c r="OH5" s="138"/>
      <c r="OI5" s="138"/>
      <c r="OJ5" s="138"/>
      <c r="OK5" s="138"/>
      <c r="OL5" s="138"/>
      <c r="OM5" s="138"/>
      <c r="ON5" s="138"/>
      <c r="OO5" s="138"/>
      <c r="OP5" s="138"/>
      <c r="OQ5" s="138"/>
      <c r="OR5" s="138"/>
      <c r="OS5" s="138"/>
      <c r="OT5" s="138"/>
      <c r="OU5" s="138"/>
      <c r="OV5" s="138"/>
      <c r="OW5" s="138"/>
      <c r="OX5" s="138"/>
      <c r="OY5" s="138"/>
      <c r="OZ5" s="139"/>
      <c r="PA5" s="64" t="s">
        <v>246</v>
      </c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6"/>
      <c r="QZ5" s="72" t="s">
        <v>292</v>
      </c>
      <c r="RA5" s="76"/>
      <c r="RB5" s="76"/>
      <c r="RC5" s="76"/>
      <c r="RD5" s="76"/>
      <c r="RE5" s="76"/>
      <c r="RF5" s="76"/>
      <c r="RG5" s="76"/>
      <c r="RH5" s="76"/>
      <c r="RI5" s="76"/>
      <c r="RJ5" s="76"/>
      <c r="RK5" s="76"/>
      <c r="RL5" s="76"/>
      <c r="RM5" s="76"/>
      <c r="RN5" s="76"/>
      <c r="RO5" s="76"/>
      <c r="RP5" s="76"/>
      <c r="RQ5" s="76"/>
      <c r="RR5" s="76"/>
      <c r="RS5" s="76"/>
      <c r="RT5" s="76"/>
      <c r="RU5" s="76"/>
      <c r="RV5" s="76"/>
      <c r="RW5" s="76"/>
      <c r="RX5" s="76"/>
      <c r="RY5" s="76"/>
      <c r="RZ5" s="76"/>
      <c r="SA5" s="76"/>
      <c r="SB5" s="76"/>
      <c r="SC5" s="76"/>
      <c r="SD5" s="76"/>
      <c r="SE5" s="76"/>
      <c r="SF5" s="76"/>
      <c r="SG5" s="76"/>
      <c r="SH5" s="76"/>
      <c r="SI5" s="76"/>
      <c r="SJ5" s="76"/>
      <c r="SK5" s="76"/>
      <c r="SL5" s="76"/>
      <c r="SM5" s="76"/>
      <c r="SN5" s="76"/>
      <c r="SO5" s="76"/>
      <c r="SP5" s="76"/>
      <c r="SQ5" s="76"/>
      <c r="SR5" s="76"/>
      <c r="SS5" s="76"/>
      <c r="ST5" s="76"/>
      <c r="SU5" s="76"/>
      <c r="SV5" s="76"/>
      <c r="SW5" s="76"/>
      <c r="SX5" s="76"/>
      <c r="SY5" s="76"/>
      <c r="SZ5" s="76"/>
      <c r="TA5" s="76"/>
      <c r="TB5" s="76"/>
      <c r="TC5" s="76"/>
      <c r="TD5" s="76"/>
      <c r="TE5" s="76"/>
      <c r="TF5" s="76"/>
      <c r="TG5" s="76"/>
      <c r="TH5" s="76"/>
      <c r="TI5" s="76"/>
      <c r="TJ5" s="76"/>
      <c r="TK5" s="76"/>
      <c r="TL5" s="76"/>
      <c r="TM5" s="76"/>
      <c r="TN5" s="76"/>
      <c r="TO5" s="76"/>
      <c r="TP5" s="76"/>
      <c r="TQ5" s="76"/>
      <c r="TR5" s="76"/>
      <c r="TS5" s="76"/>
      <c r="TT5" s="76"/>
      <c r="TU5" s="76"/>
      <c r="TV5" s="76"/>
      <c r="TW5" s="76"/>
      <c r="TX5" s="76"/>
      <c r="TY5" s="76"/>
      <c r="TZ5" s="76"/>
      <c r="UA5" s="76"/>
      <c r="UB5" s="76"/>
      <c r="UC5" s="76"/>
      <c r="UD5" s="76"/>
      <c r="UE5" s="76"/>
      <c r="UF5" s="76"/>
      <c r="UG5" s="76"/>
      <c r="UH5" s="76"/>
      <c r="UI5" s="76"/>
      <c r="UJ5" s="76"/>
      <c r="UK5" s="76"/>
      <c r="UL5" s="76"/>
      <c r="UM5" s="76"/>
      <c r="UN5" s="76"/>
      <c r="UO5" s="76"/>
      <c r="UP5" s="76"/>
      <c r="UQ5" s="76"/>
      <c r="UR5" s="76"/>
      <c r="US5" s="76"/>
      <c r="UT5" s="76"/>
      <c r="UU5" s="76"/>
      <c r="UV5" s="76"/>
      <c r="UW5" s="76"/>
      <c r="UX5" s="76"/>
      <c r="UY5" s="76"/>
      <c r="UZ5" s="76"/>
      <c r="VA5" s="76"/>
      <c r="VB5" s="76"/>
      <c r="VC5" s="76"/>
      <c r="VD5" s="76"/>
      <c r="VE5" s="76"/>
      <c r="VF5" s="76"/>
      <c r="VG5" s="76"/>
      <c r="VH5" s="76"/>
      <c r="VI5" s="76"/>
      <c r="VJ5" s="76"/>
      <c r="VK5" s="76"/>
      <c r="VL5" s="77"/>
    </row>
    <row r="6" spans="1:584" ht="15.75" hidden="1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>
      <c r="A11" s="98"/>
      <c r="B11" s="98"/>
      <c r="C11" s="89" t="s">
        <v>1276</v>
      </c>
      <c r="D11" s="90" t="s">
        <v>5</v>
      </c>
      <c r="E11" s="90" t="s">
        <v>6</v>
      </c>
      <c r="F11" s="73" t="s">
        <v>1277</v>
      </c>
      <c r="G11" s="73" t="s">
        <v>7</v>
      </c>
      <c r="H11" s="73" t="s">
        <v>8</v>
      </c>
      <c r="I11" s="73" t="s">
        <v>1379</v>
      </c>
      <c r="J11" s="73" t="s">
        <v>9</v>
      </c>
      <c r="K11" s="73" t="s">
        <v>10</v>
      </c>
      <c r="L11" s="90" t="s">
        <v>1278</v>
      </c>
      <c r="M11" s="90" t="s">
        <v>9</v>
      </c>
      <c r="N11" s="90" t="s">
        <v>10</v>
      </c>
      <c r="O11" s="90" t="s">
        <v>1279</v>
      </c>
      <c r="P11" s="90" t="s">
        <v>11</v>
      </c>
      <c r="Q11" s="90" t="s">
        <v>4</v>
      </c>
      <c r="R11" s="90" t="s">
        <v>1280</v>
      </c>
      <c r="S11" s="90" t="s">
        <v>6</v>
      </c>
      <c r="T11" s="90" t="s">
        <v>12</v>
      </c>
      <c r="U11" s="90" t="s">
        <v>1281</v>
      </c>
      <c r="V11" s="90" t="s">
        <v>6</v>
      </c>
      <c r="W11" s="90" t="s">
        <v>12</v>
      </c>
      <c r="X11" s="87" t="s">
        <v>1282</v>
      </c>
      <c r="Y11" s="88" t="s">
        <v>10</v>
      </c>
      <c r="Z11" s="89" t="s">
        <v>13</v>
      </c>
      <c r="AA11" s="90" t="s">
        <v>1283</v>
      </c>
      <c r="AB11" s="90" t="s">
        <v>14</v>
      </c>
      <c r="AC11" s="90" t="s">
        <v>15</v>
      </c>
      <c r="AD11" s="90" t="s">
        <v>1284</v>
      </c>
      <c r="AE11" s="90" t="s">
        <v>4</v>
      </c>
      <c r="AF11" s="90" t="s">
        <v>5</v>
      </c>
      <c r="AG11" s="90" t="s">
        <v>1285</v>
      </c>
      <c r="AH11" s="90" t="s">
        <v>12</v>
      </c>
      <c r="AI11" s="90" t="s">
        <v>7</v>
      </c>
      <c r="AJ11" s="81" t="s">
        <v>1286</v>
      </c>
      <c r="AK11" s="104"/>
      <c r="AL11" s="104"/>
      <c r="AM11" s="81" t="s">
        <v>1287</v>
      </c>
      <c r="AN11" s="104"/>
      <c r="AO11" s="104"/>
      <c r="AP11" s="81" t="s">
        <v>1288</v>
      </c>
      <c r="AQ11" s="104"/>
      <c r="AR11" s="104"/>
      <c r="AS11" s="81" t="s">
        <v>1289</v>
      </c>
      <c r="AT11" s="104"/>
      <c r="AU11" s="104"/>
      <c r="AV11" s="73" t="s">
        <v>1290</v>
      </c>
      <c r="AW11" s="73"/>
      <c r="AX11" s="73"/>
      <c r="AY11" s="140" t="s">
        <v>1291</v>
      </c>
      <c r="AZ11" s="141"/>
      <c r="BA11" s="142"/>
      <c r="BB11" s="87" t="s">
        <v>1400</v>
      </c>
      <c r="BC11" s="88"/>
      <c r="BD11" s="89"/>
      <c r="BE11" s="87" t="s">
        <v>1401</v>
      </c>
      <c r="BF11" s="88"/>
      <c r="BG11" s="89"/>
      <c r="BH11" s="87" t="s">
        <v>1402</v>
      </c>
      <c r="BI11" s="88"/>
      <c r="BJ11" s="89"/>
      <c r="BK11" s="87" t="s">
        <v>1403</v>
      </c>
      <c r="BL11" s="88"/>
      <c r="BM11" s="89"/>
      <c r="BN11" s="87" t="s">
        <v>1404</v>
      </c>
      <c r="BO11" s="88"/>
      <c r="BP11" s="89"/>
      <c r="BQ11" s="89" t="s">
        <v>1292</v>
      </c>
      <c r="BR11" s="90"/>
      <c r="BS11" s="90"/>
      <c r="BT11" s="87" t="s">
        <v>1293</v>
      </c>
      <c r="BU11" s="88"/>
      <c r="BV11" s="89"/>
      <c r="BW11" s="87" t="s">
        <v>1380</v>
      </c>
      <c r="BX11" s="88"/>
      <c r="BY11" s="89"/>
      <c r="BZ11" s="90" t="s">
        <v>1294</v>
      </c>
      <c r="CA11" s="90"/>
      <c r="CB11" s="90"/>
      <c r="CC11" s="90" t="s">
        <v>1295</v>
      </c>
      <c r="CD11" s="90"/>
      <c r="CE11" s="90"/>
      <c r="CF11" s="90" t="s">
        <v>1296</v>
      </c>
      <c r="CG11" s="90"/>
      <c r="CH11" s="90"/>
      <c r="CI11" s="86" t="s">
        <v>1297</v>
      </c>
      <c r="CJ11" s="86"/>
      <c r="CK11" s="86"/>
      <c r="CL11" s="90" t="s">
        <v>1298</v>
      </c>
      <c r="CM11" s="90"/>
      <c r="CN11" s="90"/>
      <c r="CO11" s="90" t="s">
        <v>1299</v>
      </c>
      <c r="CP11" s="90"/>
      <c r="CQ11" s="90"/>
      <c r="CR11" s="90" t="s">
        <v>1300</v>
      </c>
      <c r="CS11" s="90"/>
      <c r="CT11" s="90"/>
      <c r="CU11" s="90" t="s">
        <v>1301</v>
      </c>
      <c r="CV11" s="90"/>
      <c r="CW11" s="90"/>
      <c r="CX11" s="90" t="s">
        <v>1302</v>
      </c>
      <c r="CY11" s="90"/>
      <c r="CZ11" s="90"/>
      <c r="DA11" s="86" t="s">
        <v>1381</v>
      </c>
      <c r="DB11" s="86"/>
      <c r="DC11" s="86"/>
      <c r="DD11" s="86" t="s">
        <v>1303</v>
      </c>
      <c r="DE11" s="86"/>
      <c r="DF11" s="143"/>
      <c r="DG11" s="73" t="s">
        <v>1304</v>
      </c>
      <c r="DH11" s="73"/>
      <c r="DI11" s="73"/>
      <c r="DJ11" s="73" t="s">
        <v>1305</v>
      </c>
      <c r="DK11" s="73"/>
      <c r="DL11" s="73"/>
      <c r="DM11" s="63" t="s">
        <v>1306</v>
      </c>
      <c r="DN11" s="63"/>
      <c r="DO11" s="63"/>
      <c r="DP11" s="73" t="s">
        <v>1307</v>
      </c>
      <c r="DQ11" s="73"/>
      <c r="DR11" s="73"/>
      <c r="DS11" s="73" t="s">
        <v>1308</v>
      </c>
      <c r="DT11" s="73"/>
      <c r="DU11" s="81"/>
      <c r="DV11" s="73" t="s">
        <v>1309</v>
      </c>
      <c r="DW11" s="73"/>
      <c r="DX11" s="73"/>
      <c r="DY11" s="73" t="s">
        <v>1310</v>
      </c>
      <c r="DZ11" s="73"/>
      <c r="EA11" s="73"/>
      <c r="EB11" s="73" t="s">
        <v>1311</v>
      </c>
      <c r="EC11" s="73"/>
      <c r="ED11" s="73"/>
      <c r="EE11" s="73" t="s">
        <v>1382</v>
      </c>
      <c r="EF11" s="73"/>
      <c r="EG11" s="73"/>
      <c r="EH11" s="73" t="s">
        <v>1312</v>
      </c>
      <c r="EI11" s="73"/>
      <c r="EJ11" s="73"/>
      <c r="EK11" s="73" t="s">
        <v>1313</v>
      </c>
      <c r="EL11" s="73"/>
      <c r="EM11" s="73"/>
      <c r="EN11" s="73" t="s">
        <v>1314</v>
      </c>
      <c r="EO11" s="73"/>
      <c r="EP11" s="73"/>
      <c r="EQ11" s="73" t="s">
        <v>1315</v>
      </c>
      <c r="ER11" s="73"/>
      <c r="ES11" s="73"/>
      <c r="ET11" s="73" t="s">
        <v>1316</v>
      </c>
      <c r="EU11" s="73"/>
      <c r="EV11" s="73"/>
      <c r="EW11" s="73" t="s">
        <v>1317</v>
      </c>
      <c r="EX11" s="73"/>
      <c r="EY11" s="81"/>
      <c r="EZ11" s="72" t="s">
        <v>1405</v>
      </c>
      <c r="FA11" s="76"/>
      <c r="FB11" s="77"/>
      <c r="FC11" s="72" t="s">
        <v>1406</v>
      </c>
      <c r="FD11" s="76"/>
      <c r="FE11" s="77"/>
      <c r="FF11" s="72" t="s">
        <v>1407</v>
      </c>
      <c r="FG11" s="76"/>
      <c r="FH11" s="77"/>
      <c r="FI11" s="72" t="s">
        <v>1408</v>
      </c>
      <c r="FJ11" s="76"/>
      <c r="FK11" s="77"/>
      <c r="FL11" s="72" t="s">
        <v>1409</v>
      </c>
      <c r="FM11" s="76"/>
      <c r="FN11" s="77"/>
      <c r="FO11" s="72" t="s">
        <v>1410</v>
      </c>
      <c r="FP11" s="76"/>
      <c r="FQ11" s="77"/>
      <c r="FR11" s="72" t="s">
        <v>1411</v>
      </c>
      <c r="FS11" s="76"/>
      <c r="FT11" s="77"/>
      <c r="FU11" s="72" t="s">
        <v>1412</v>
      </c>
      <c r="FV11" s="76"/>
      <c r="FW11" s="77"/>
      <c r="FX11" s="72" t="s">
        <v>1413</v>
      </c>
      <c r="FY11" s="76"/>
      <c r="FZ11" s="77"/>
      <c r="GA11" s="72" t="s">
        <v>1414</v>
      </c>
      <c r="GB11" s="76"/>
      <c r="GC11" s="77"/>
      <c r="GD11" s="72" t="s">
        <v>1415</v>
      </c>
      <c r="GE11" s="76"/>
      <c r="GF11" s="77"/>
      <c r="GG11" s="72" t="s">
        <v>1416</v>
      </c>
      <c r="GH11" s="76"/>
      <c r="GI11" s="77"/>
      <c r="GJ11" s="72" t="s">
        <v>1417</v>
      </c>
      <c r="GK11" s="76"/>
      <c r="GL11" s="77"/>
      <c r="GM11" s="72" t="s">
        <v>1418</v>
      </c>
      <c r="GN11" s="76"/>
      <c r="GO11" s="77"/>
      <c r="GP11" s="72" t="s">
        <v>1419</v>
      </c>
      <c r="GQ11" s="76"/>
      <c r="GR11" s="77"/>
      <c r="GS11" s="72" t="s">
        <v>1420</v>
      </c>
      <c r="GT11" s="76"/>
      <c r="GU11" s="77"/>
      <c r="GV11" s="72" t="s">
        <v>1421</v>
      </c>
      <c r="GW11" s="76"/>
      <c r="GX11" s="77"/>
      <c r="GY11" s="72" t="s">
        <v>1422</v>
      </c>
      <c r="GZ11" s="76"/>
      <c r="HA11" s="77"/>
      <c r="HB11" s="72" t="s">
        <v>1423</v>
      </c>
      <c r="HC11" s="76"/>
      <c r="HD11" s="77"/>
      <c r="HE11" s="72" t="s">
        <v>1424</v>
      </c>
      <c r="HF11" s="76"/>
      <c r="HG11" s="77"/>
      <c r="HH11" s="72" t="s">
        <v>1425</v>
      </c>
      <c r="HI11" s="76"/>
      <c r="HJ11" s="77"/>
      <c r="HK11" s="72" t="s">
        <v>1426</v>
      </c>
      <c r="HL11" s="76"/>
      <c r="HM11" s="77"/>
      <c r="HN11" s="72" t="s">
        <v>1427</v>
      </c>
      <c r="HO11" s="76"/>
      <c r="HP11" s="77"/>
      <c r="HQ11" s="72" t="s">
        <v>1428</v>
      </c>
      <c r="HR11" s="76"/>
      <c r="HS11" s="77"/>
      <c r="HT11" s="72" t="s">
        <v>1429</v>
      </c>
      <c r="HU11" s="76"/>
      <c r="HV11" s="77"/>
      <c r="HW11" s="72" t="s">
        <v>1430</v>
      </c>
      <c r="HX11" s="76"/>
      <c r="HY11" s="77"/>
      <c r="HZ11" s="72" t="s">
        <v>1431</v>
      </c>
      <c r="IA11" s="76"/>
      <c r="IB11" s="77"/>
      <c r="IC11" s="72" t="s">
        <v>1432</v>
      </c>
      <c r="ID11" s="76"/>
      <c r="IE11" s="77"/>
      <c r="IF11" s="72" t="s">
        <v>1433</v>
      </c>
      <c r="IG11" s="76"/>
      <c r="IH11" s="77"/>
      <c r="II11" s="72" t="s">
        <v>1434</v>
      </c>
      <c r="IJ11" s="76"/>
      <c r="IK11" s="77"/>
      <c r="IL11" s="63" t="s">
        <v>1318</v>
      </c>
      <c r="IM11" s="63"/>
      <c r="IN11" s="63"/>
      <c r="IO11" s="63" t="s">
        <v>1319</v>
      </c>
      <c r="IP11" s="63"/>
      <c r="IQ11" s="63"/>
      <c r="IR11" s="63" t="s">
        <v>1383</v>
      </c>
      <c r="IS11" s="63"/>
      <c r="IT11" s="63"/>
      <c r="IU11" s="63" t="s">
        <v>1320</v>
      </c>
      <c r="IV11" s="63"/>
      <c r="IW11" s="63"/>
      <c r="IX11" s="63" t="s">
        <v>1321</v>
      </c>
      <c r="IY11" s="63"/>
      <c r="IZ11" s="63"/>
      <c r="JA11" s="63" t="s">
        <v>1322</v>
      </c>
      <c r="JB11" s="63"/>
      <c r="JC11" s="63"/>
      <c r="JD11" s="63" t="s">
        <v>1323</v>
      </c>
      <c r="JE11" s="63"/>
      <c r="JF11" s="63"/>
      <c r="JG11" s="63" t="s">
        <v>1324</v>
      </c>
      <c r="JH11" s="63"/>
      <c r="JI11" s="63"/>
      <c r="JJ11" s="63" t="s">
        <v>1325</v>
      </c>
      <c r="JK11" s="63"/>
      <c r="JL11" s="63"/>
      <c r="JM11" s="63" t="s">
        <v>1326</v>
      </c>
      <c r="JN11" s="63"/>
      <c r="JO11" s="63"/>
      <c r="JP11" s="63" t="s">
        <v>1435</v>
      </c>
      <c r="JQ11" s="63"/>
      <c r="JR11" s="63"/>
      <c r="JS11" s="63" t="s">
        <v>1436</v>
      </c>
      <c r="JT11" s="63"/>
      <c r="JU11" s="63"/>
      <c r="JV11" s="63" t="s">
        <v>1437</v>
      </c>
      <c r="JW11" s="63"/>
      <c r="JX11" s="63"/>
      <c r="JY11" s="77" t="s">
        <v>1327</v>
      </c>
      <c r="JZ11" s="63"/>
      <c r="KA11" s="63"/>
      <c r="KB11" s="63" t="s">
        <v>1328</v>
      </c>
      <c r="KC11" s="63"/>
      <c r="KD11" s="63"/>
      <c r="KE11" s="63" t="s">
        <v>1384</v>
      </c>
      <c r="KF11" s="63"/>
      <c r="KG11" s="63"/>
      <c r="KH11" s="63" t="s">
        <v>1329</v>
      </c>
      <c r="KI11" s="63"/>
      <c r="KJ11" s="63"/>
      <c r="KK11" s="63" t="s">
        <v>1330</v>
      </c>
      <c r="KL11" s="63"/>
      <c r="KM11" s="63"/>
      <c r="KN11" s="63" t="s">
        <v>1331</v>
      </c>
      <c r="KO11" s="63"/>
      <c r="KP11" s="63"/>
      <c r="KQ11" s="63" t="s">
        <v>1332</v>
      </c>
      <c r="KR11" s="63"/>
      <c r="KS11" s="63"/>
      <c r="KT11" s="126" t="s">
        <v>1333</v>
      </c>
      <c r="KU11" s="127"/>
      <c r="KV11" s="128"/>
      <c r="KW11" s="126" t="s">
        <v>1334</v>
      </c>
      <c r="KX11" s="127"/>
      <c r="KY11" s="128"/>
      <c r="KZ11" s="126" t="s">
        <v>1335</v>
      </c>
      <c r="LA11" s="127"/>
      <c r="LB11" s="128"/>
      <c r="LC11" s="126" t="s">
        <v>1336</v>
      </c>
      <c r="LD11" s="127"/>
      <c r="LE11" s="128"/>
      <c r="LF11" s="126" t="s">
        <v>1337</v>
      </c>
      <c r="LG11" s="127"/>
      <c r="LH11" s="128"/>
      <c r="LI11" s="126" t="s">
        <v>1385</v>
      </c>
      <c r="LJ11" s="127"/>
      <c r="LK11" s="128"/>
      <c r="LL11" s="126" t="s">
        <v>1338</v>
      </c>
      <c r="LM11" s="127"/>
      <c r="LN11" s="128"/>
      <c r="LO11" s="126" t="s">
        <v>1339</v>
      </c>
      <c r="LP11" s="127"/>
      <c r="LQ11" s="128"/>
      <c r="LR11" s="126" t="s">
        <v>1340</v>
      </c>
      <c r="LS11" s="127"/>
      <c r="LT11" s="128"/>
      <c r="LU11" s="126" t="s">
        <v>1341</v>
      </c>
      <c r="LV11" s="127"/>
      <c r="LW11" s="128"/>
      <c r="LX11" s="126" t="s">
        <v>1342</v>
      </c>
      <c r="LY11" s="127"/>
      <c r="LZ11" s="128"/>
      <c r="MA11" s="126" t="s">
        <v>1343</v>
      </c>
      <c r="MB11" s="127"/>
      <c r="MC11" s="128"/>
      <c r="MD11" s="72" t="s">
        <v>1344</v>
      </c>
      <c r="ME11" s="76"/>
      <c r="MF11" s="77"/>
      <c r="MG11" s="72" t="s">
        <v>1345</v>
      </c>
      <c r="MH11" s="76"/>
      <c r="MI11" s="77"/>
      <c r="MJ11" s="72" t="s">
        <v>1346</v>
      </c>
      <c r="MK11" s="76"/>
      <c r="ML11" s="77"/>
      <c r="MM11" s="126" t="s">
        <v>1386</v>
      </c>
      <c r="MN11" s="127"/>
      <c r="MO11" s="128"/>
      <c r="MP11" s="126" t="s">
        <v>1347</v>
      </c>
      <c r="MQ11" s="127"/>
      <c r="MR11" s="128"/>
      <c r="MS11" s="72" t="s">
        <v>1348</v>
      </c>
      <c r="MT11" s="76"/>
      <c r="MU11" s="77"/>
      <c r="MV11" s="72" t="s">
        <v>1349</v>
      </c>
      <c r="MW11" s="76"/>
      <c r="MX11" s="77"/>
      <c r="MY11" s="72" t="s">
        <v>1350</v>
      </c>
      <c r="MZ11" s="76"/>
      <c r="NA11" s="77"/>
      <c r="NB11" s="77" t="s">
        <v>1351</v>
      </c>
      <c r="NC11" s="63"/>
      <c r="ND11" s="63"/>
      <c r="NE11" s="63" t="s">
        <v>1352</v>
      </c>
      <c r="NF11" s="63"/>
      <c r="NG11" s="63"/>
      <c r="NH11" s="143" t="s">
        <v>1387</v>
      </c>
      <c r="NI11" s="148"/>
      <c r="NJ11" s="149"/>
      <c r="NK11" s="63" t="s">
        <v>1388</v>
      </c>
      <c r="NL11" s="63"/>
      <c r="NM11" s="63"/>
      <c r="NN11" s="63" t="s">
        <v>1389</v>
      </c>
      <c r="NO11" s="63"/>
      <c r="NP11" s="63"/>
      <c r="NQ11" s="63" t="s">
        <v>1390</v>
      </c>
      <c r="NR11" s="63"/>
      <c r="NS11" s="63"/>
      <c r="NT11" s="63" t="s">
        <v>1391</v>
      </c>
      <c r="NU11" s="63"/>
      <c r="NV11" s="63"/>
      <c r="NW11" s="63" t="s">
        <v>1392</v>
      </c>
      <c r="NX11" s="63"/>
      <c r="NY11" s="63"/>
      <c r="NZ11" s="63" t="s">
        <v>1393</v>
      </c>
      <c r="OA11" s="63"/>
      <c r="OB11" s="63"/>
      <c r="OC11" s="126" t="s">
        <v>1394</v>
      </c>
      <c r="OD11" s="127"/>
      <c r="OE11" s="128"/>
      <c r="OF11" s="126" t="s">
        <v>1395</v>
      </c>
      <c r="OG11" s="127"/>
      <c r="OH11" s="128"/>
      <c r="OI11" s="126" t="s">
        <v>1396</v>
      </c>
      <c r="OJ11" s="127"/>
      <c r="OK11" s="127"/>
      <c r="OL11" s="63" t="s">
        <v>1353</v>
      </c>
      <c r="OM11" s="63"/>
      <c r="ON11" s="63"/>
      <c r="OO11" s="126" t="s">
        <v>1354</v>
      </c>
      <c r="OP11" s="127"/>
      <c r="OQ11" s="128"/>
      <c r="OR11" s="126" t="s">
        <v>1355</v>
      </c>
      <c r="OS11" s="127"/>
      <c r="OT11" s="128"/>
      <c r="OU11" s="126" t="s">
        <v>1397</v>
      </c>
      <c r="OV11" s="127"/>
      <c r="OW11" s="128"/>
      <c r="OX11" s="126" t="s">
        <v>1356</v>
      </c>
      <c r="OY11" s="127"/>
      <c r="OZ11" s="128"/>
      <c r="PA11" s="126" t="s">
        <v>1357</v>
      </c>
      <c r="PB11" s="127"/>
      <c r="PC11" s="128"/>
      <c r="PD11" s="126" t="s">
        <v>1358</v>
      </c>
      <c r="PE11" s="127"/>
      <c r="PF11" s="128"/>
      <c r="PG11" s="126" t="s">
        <v>1359</v>
      </c>
      <c r="PH11" s="127"/>
      <c r="PI11" s="128"/>
      <c r="PJ11" s="126" t="s">
        <v>1438</v>
      </c>
      <c r="PK11" s="127"/>
      <c r="PL11" s="127"/>
      <c r="PM11" s="127" t="s">
        <v>1439</v>
      </c>
      <c r="PN11" s="127"/>
      <c r="PO11" s="127"/>
      <c r="PP11" s="127" t="s">
        <v>1440</v>
      </c>
      <c r="PQ11" s="127"/>
      <c r="PR11" s="127"/>
      <c r="PS11" s="127" t="s">
        <v>1441</v>
      </c>
      <c r="PT11" s="127"/>
      <c r="PU11" s="127"/>
      <c r="PV11" s="127" t="s">
        <v>1442</v>
      </c>
      <c r="PW11" s="127"/>
      <c r="PX11" s="127"/>
      <c r="PY11" s="127" t="s">
        <v>1443</v>
      </c>
      <c r="PZ11" s="127"/>
      <c r="QA11" s="127"/>
      <c r="QB11" s="127" t="s">
        <v>1444</v>
      </c>
      <c r="QC11" s="127"/>
      <c r="QD11" s="127"/>
      <c r="QE11" s="127" t="s">
        <v>1445</v>
      </c>
      <c r="QF11" s="127"/>
      <c r="QG11" s="127"/>
      <c r="QH11" s="127" t="s">
        <v>1446</v>
      </c>
      <c r="QI11" s="127"/>
      <c r="QJ11" s="127"/>
      <c r="QK11" s="127" t="s">
        <v>1447</v>
      </c>
      <c r="QL11" s="127"/>
      <c r="QM11" s="127"/>
      <c r="QN11" s="127" t="s">
        <v>1448</v>
      </c>
      <c r="QO11" s="127"/>
      <c r="QP11" s="127"/>
      <c r="QQ11" s="127" t="s">
        <v>1449</v>
      </c>
      <c r="QR11" s="127"/>
      <c r="QS11" s="127"/>
      <c r="QT11" s="127" t="s">
        <v>1450</v>
      </c>
      <c r="QU11" s="127"/>
      <c r="QV11" s="127"/>
      <c r="QW11" s="127" t="s">
        <v>1451</v>
      </c>
      <c r="QX11" s="127"/>
      <c r="QY11" s="128"/>
      <c r="QZ11" s="63" t="s">
        <v>1360</v>
      </c>
      <c r="RA11" s="63"/>
      <c r="RB11" s="63"/>
      <c r="RC11" s="63" t="s">
        <v>1361</v>
      </c>
      <c r="RD11" s="63"/>
      <c r="RE11" s="63"/>
      <c r="RF11" s="63" t="s">
        <v>1398</v>
      </c>
      <c r="RG11" s="63"/>
      <c r="RH11" s="63"/>
      <c r="RI11" s="63" t="s">
        <v>1362</v>
      </c>
      <c r="RJ11" s="63"/>
      <c r="RK11" s="63"/>
      <c r="RL11" s="63" t="s">
        <v>1363</v>
      </c>
      <c r="RM11" s="63"/>
      <c r="RN11" s="63"/>
      <c r="RO11" s="63" t="s">
        <v>1364</v>
      </c>
      <c r="RP11" s="63"/>
      <c r="RQ11" s="63"/>
      <c r="RR11" s="63" t="s">
        <v>1365</v>
      </c>
      <c r="RS11" s="63"/>
      <c r="RT11" s="63"/>
      <c r="RU11" s="63" t="s">
        <v>1366</v>
      </c>
      <c r="RV11" s="63"/>
      <c r="RW11" s="63"/>
      <c r="RX11" s="63" t="s">
        <v>1367</v>
      </c>
      <c r="RY11" s="63"/>
      <c r="RZ11" s="63"/>
      <c r="SA11" s="63" t="s">
        <v>1368</v>
      </c>
      <c r="SB11" s="63"/>
      <c r="SC11" s="63"/>
      <c r="SD11" s="63" t="s">
        <v>1369</v>
      </c>
      <c r="SE11" s="63"/>
      <c r="SF11" s="63"/>
      <c r="SG11" s="63" t="s">
        <v>1370</v>
      </c>
      <c r="SH11" s="63"/>
      <c r="SI11" s="63"/>
      <c r="SJ11" s="63" t="s">
        <v>1399</v>
      </c>
      <c r="SK11" s="63"/>
      <c r="SL11" s="63"/>
      <c r="SM11" s="63" t="s">
        <v>1371</v>
      </c>
      <c r="SN11" s="63"/>
      <c r="SO11" s="63"/>
      <c r="SP11" s="63" t="s">
        <v>1372</v>
      </c>
      <c r="SQ11" s="63"/>
      <c r="SR11" s="63"/>
      <c r="SS11" s="63" t="s">
        <v>1373</v>
      </c>
      <c r="ST11" s="63"/>
      <c r="SU11" s="63"/>
      <c r="SV11" s="63" t="s">
        <v>1374</v>
      </c>
      <c r="SW11" s="63"/>
      <c r="SX11" s="72"/>
      <c r="SY11" s="63" t="s">
        <v>1375</v>
      </c>
      <c r="SZ11" s="63"/>
      <c r="TA11" s="72"/>
      <c r="TB11" s="63" t="s">
        <v>1376</v>
      </c>
      <c r="TC11" s="63"/>
      <c r="TD11" s="72"/>
      <c r="TE11" s="63" t="s">
        <v>1377</v>
      </c>
      <c r="TF11" s="63"/>
      <c r="TG11" s="72"/>
      <c r="TH11" s="72" t="s">
        <v>1378</v>
      </c>
      <c r="TI11" s="113"/>
      <c r="TJ11" s="113"/>
      <c r="TK11" s="72" t="s">
        <v>1452</v>
      </c>
      <c r="TL11" s="76"/>
      <c r="TM11" s="77"/>
      <c r="TN11" s="72" t="s">
        <v>1453</v>
      </c>
      <c r="TO11" s="76"/>
      <c r="TP11" s="77"/>
      <c r="TQ11" s="72" t="s">
        <v>1454</v>
      </c>
      <c r="TR11" s="76"/>
      <c r="TS11" s="77"/>
      <c r="TT11" s="72" t="s">
        <v>1455</v>
      </c>
      <c r="TU11" s="76"/>
      <c r="TV11" s="77"/>
      <c r="TW11" s="72" t="s">
        <v>1456</v>
      </c>
      <c r="TX11" s="76"/>
      <c r="TY11" s="77"/>
      <c r="TZ11" s="72" t="s">
        <v>1457</v>
      </c>
      <c r="UA11" s="76"/>
      <c r="UB11" s="77"/>
      <c r="UC11" s="72" t="s">
        <v>1458</v>
      </c>
      <c r="UD11" s="76"/>
      <c r="UE11" s="77"/>
      <c r="UF11" s="72" t="s">
        <v>1459</v>
      </c>
      <c r="UG11" s="76"/>
      <c r="UH11" s="77"/>
      <c r="UI11" s="72" t="s">
        <v>1460</v>
      </c>
      <c r="UJ11" s="76"/>
      <c r="UK11" s="77"/>
      <c r="UL11" s="72" t="s">
        <v>1461</v>
      </c>
      <c r="UM11" s="76"/>
      <c r="UN11" s="77"/>
      <c r="UO11" s="72" t="s">
        <v>1462</v>
      </c>
      <c r="UP11" s="76"/>
      <c r="UQ11" s="77"/>
      <c r="UR11" s="72" t="s">
        <v>1463</v>
      </c>
      <c r="US11" s="76"/>
      <c r="UT11" s="77"/>
      <c r="UU11" s="72" t="s">
        <v>1464</v>
      </c>
      <c r="UV11" s="76"/>
      <c r="UW11" s="77"/>
      <c r="UX11" s="72" t="s">
        <v>1465</v>
      </c>
      <c r="UY11" s="76"/>
      <c r="UZ11" s="77"/>
      <c r="VA11" s="72" t="s">
        <v>1466</v>
      </c>
      <c r="VB11" s="76"/>
      <c r="VC11" s="77"/>
      <c r="VD11" s="72" t="s">
        <v>1467</v>
      </c>
      <c r="VE11" s="76"/>
      <c r="VF11" s="77"/>
      <c r="VG11" s="72" t="s">
        <v>1468</v>
      </c>
      <c r="VH11" s="76"/>
      <c r="VI11" s="77"/>
      <c r="VJ11" s="72" t="s">
        <v>1469</v>
      </c>
      <c r="VK11" s="76"/>
      <c r="VL11" s="77"/>
    </row>
    <row r="12" spans="1:584" ht="109.15" customHeight="1" thickBot="1">
      <c r="A12" s="98"/>
      <c r="B12" s="98"/>
      <c r="C12" s="59" t="s">
        <v>1672</v>
      </c>
      <c r="D12" s="60"/>
      <c r="E12" s="61"/>
      <c r="F12" s="59" t="s">
        <v>1673</v>
      </c>
      <c r="G12" s="60"/>
      <c r="H12" s="61"/>
      <c r="I12" s="144" t="s">
        <v>1674</v>
      </c>
      <c r="J12" s="145"/>
      <c r="K12" s="146"/>
      <c r="L12" s="59" t="s">
        <v>1675</v>
      </c>
      <c r="M12" s="60"/>
      <c r="N12" s="61"/>
      <c r="O12" s="59" t="s">
        <v>1676</v>
      </c>
      <c r="P12" s="60"/>
      <c r="Q12" s="61"/>
      <c r="R12" s="59" t="s">
        <v>1677</v>
      </c>
      <c r="S12" s="60"/>
      <c r="T12" s="61"/>
      <c r="U12" s="59" t="s">
        <v>1678</v>
      </c>
      <c r="V12" s="60"/>
      <c r="W12" s="61"/>
      <c r="X12" s="59" t="s">
        <v>1679</v>
      </c>
      <c r="Y12" s="60"/>
      <c r="Z12" s="61"/>
      <c r="AA12" s="59" t="s">
        <v>1680</v>
      </c>
      <c r="AB12" s="60"/>
      <c r="AC12" s="61"/>
      <c r="AD12" s="59" t="s">
        <v>1681</v>
      </c>
      <c r="AE12" s="60"/>
      <c r="AF12" s="61"/>
      <c r="AG12" s="59" t="s">
        <v>1682</v>
      </c>
      <c r="AH12" s="60"/>
      <c r="AI12" s="61"/>
      <c r="AJ12" s="59" t="s">
        <v>1683</v>
      </c>
      <c r="AK12" s="60"/>
      <c r="AL12" s="61"/>
      <c r="AM12" s="59" t="s">
        <v>1684</v>
      </c>
      <c r="AN12" s="60"/>
      <c r="AO12" s="61"/>
      <c r="AP12" s="59" t="s">
        <v>1685</v>
      </c>
      <c r="AQ12" s="60"/>
      <c r="AR12" s="61"/>
      <c r="AS12" s="59" t="s">
        <v>1686</v>
      </c>
      <c r="AT12" s="60"/>
      <c r="AU12" s="61"/>
      <c r="AV12" s="59" t="s">
        <v>1687</v>
      </c>
      <c r="AW12" s="60"/>
      <c r="AX12" s="61"/>
      <c r="AY12" s="59" t="s">
        <v>1688</v>
      </c>
      <c r="AZ12" s="60"/>
      <c r="BA12" s="61"/>
      <c r="BB12" s="59" t="s">
        <v>1689</v>
      </c>
      <c r="BC12" s="60"/>
      <c r="BD12" s="61"/>
      <c r="BE12" s="59" t="s">
        <v>1690</v>
      </c>
      <c r="BF12" s="60"/>
      <c r="BG12" s="61"/>
      <c r="BH12" s="59" t="s">
        <v>1691</v>
      </c>
      <c r="BI12" s="60"/>
      <c r="BJ12" s="61"/>
      <c r="BK12" s="59" t="s">
        <v>1692</v>
      </c>
      <c r="BL12" s="60"/>
      <c r="BM12" s="61"/>
      <c r="BN12" s="59" t="s">
        <v>1531</v>
      </c>
      <c r="BO12" s="60"/>
      <c r="BP12" s="61"/>
      <c r="BQ12" s="59" t="s">
        <v>1693</v>
      </c>
      <c r="BR12" s="60"/>
      <c r="BS12" s="61"/>
      <c r="BT12" s="59" t="s">
        <v>1694</v>
      </c>
      <c r="BU12" s="60"/>
      <c r="BV12" s="61"/>
      <c r="BW12" s="59" t="s">
        <v>1695</v>
      </c>
      <c r="BX12" s="60"/>
      <c r="BY12" s="61"/>
      <c r="BZ12" s="59" t="s">
        <v>1696</v>
      </c>
      <c r="CA12" s="60"/>
      <c r="CB12" s="61"/>
      <c r="CC12" s="59" t="s">
        <v>1697</v>
      </c>
      <c r="CD12" s="60"/>
      <c r="CE12" s="61"/>
      <c r="CF12" s="59" t="s">
        <v>1698</v>
      </c>
      <c r="CG12" s="60"/>
      <c r="CH12" s="61"/>
      <c r="CI12" s="59" t="s">
        <v>1699</v>
      </c>
      <c r="CJ12" s="60"/>
      <c r="CK12" s="61"/>
      <c r="CL12" s="59" t="s">
        <v>1700</v>
      </c>
      <c r="CM12" s="60"/>
      <c r="CN12" s="61"/>
      <c r="CO12" s="59" t="s">
        <v>1701</v>
      </c>
      <c r="CP12" s="60"/>
      <c r="CQ12" s="61"/>
      <c r="CR12" s="59" t="s">
        <v>1702</v>
      </c>
      <c r="CS12" s="60"/>
      <c r="CT12" s="61"/>
      <c r="CU12" s="59" t="s">
        <v>1703</v>
      </c>
      <c r="CV12" s="60"/>
      <c r="CW12" s="61"/>
      <c r="CX12" s="105" t="s">
        <v>1704</v>
      </c>
      <c r="CY12" s="106"/>
      <c r="CZ12" s="107"/>
      <c r="DA12" s="59" t="s">
        <v>1705</v>
      </c>
      <c r="DB12" s="60"/>
      <c r="DC12" s="61"/>
      <c r="DD12" s="59" t="s">
        <v>1706</v>
      </c>
      <c r="DE12" s="60"/>
      <c r="DF12" s="61"/>
      <c r="DG12" s="59" t="s">
        <v>1707</v>
      </c>
      <c r="DH12" s="60"/>
      <c r="DI12" s="61"/>
      <c r="DJ12" s="59" t="s">
        <v>1708</v>
      </c>
      <c r="DK12" s="60"/>
      <c r="DL12" s="61"/>
      <c r="DM12" s="59" t="s">
        <v>1709</v>
      </c>
      <c r="DN12" s="60"/>
      <c r="DO12" s="61"/>
      <c r="DP12" s="59" t="s">
        <v>1710</v>
      </c>
      <c r="DQ12" s="60"/>
      <c r="DR12" s="61"/>
      <c r="DS12" s="59" t="s">
        <v>1711</v>
      </c>
      <c r="DT12" s="60"/>
      <c r="DU12" s="61"/>
      <c r="DV12" s="59" t="s">
        <v>1585</v>
      </c>
      <c r="DW12" s="60"/>
      <c r="DX12" s="61"/>
      <c r="DY12" s="59" t="s">
        <v>1712</v>
      </c>
      <c r="DZ12" s="60"/>
      <c r="EA12" s="61"/>
      <c r="EB12" s="59" t="s">
        <v>1713</v>
      </c>
      <c r="EC12" s="60"/>
      <c r="ED12" s="61"/>
      <c r="EE12" s="59" t="s">
        <v>1714</v>
      </c>
      <c r="EF12" s="60"/>
      <c r="EG12" s="61"/>
      <c r="EH12" s="59" t="s">
        <v>1715</v>
      </c>
      <c r="EI12" s="60"/>
      <c r="EJ12" s="61"/>
      <c r="EK12" s="59" t="s">
        <v>1716</v>
      </c>
      <c r="EL12" s="60"/>
      <c r="EM12" s="61"/>
      <c r="EN12" s="59" t="s">
        <v>1717</v>
      </c>
      <c r="EO12" s="60"/>
      <c r="EP12" s="61"/>
      <c r="EQ12" s="59" t="s">
        <v>1718</v>
      </c>
      <c r="ER12" s="60"/>
      <c r="ES12" s="61"/>
      <c r="ET12" s="59" t="s">
        <v>1719</v>
      </c>
      <c r="EU12" s="60"/>
      <c r="EV12" s="61"/>
      <c r="EW12" s="59" t="s">
        <v>1720</v>
      </c>
      <c r="EX12" s="60"/>
      <c r="EY12" s="61"/>
      <c r="EZ12" s="59" t="s">
        <v>1721</v>
      </c>
      <c r="FA12" s="60"/>
      <c r="FB12" s="61"/>
      <c r="FC12" s="59" t="s">
        <v>1722</v>
      </c>
      <c r="FD12" s="60"/>
      <c r="FE12" s="61"/>
      <c r="FF12" s="59" t="s">
        <v>1723</v>
      </c>
      <c r="FG12" s="60"/>
      <c r="FH12" s="61"/>
      <c r="FI12" s="59" t="s">
        <v>1724</v>
      </c>
      <c r="FJ12" s="60"/>
      <c r="FK12" s="61"/>
      <c r="FL12" s="59" t="s">
        <v>1614</v>
      </c>
      <c r="FM12" s="60"/>
      <c r="FN12" s="61"/>
      <c r="FO12" s="132" t="s">
        <v>1618</v>
      </c>
      <c r="FP12" s="133"/>
      <c r="FQ12" s="134"/>
      <c r="FR12" s="105" t="s">
        <v>1725</v>
      </c>
      <c r="FS12" s="106"/>
      <c r="FT12" s="107"/>
      <c r="FU12" s="59" t="s">
        <v>1726</v>
      </c>
      <c r="FV12" s="60"/>
      <c r="FW12" s="61"/>
      <c r="FX12" s="59" t="s">
        <v>1727</v>
      </c>
      <c r="FY12" s="60"/>
      <c r="FZ12" s="61"/>
      <c r="GA12" s="59" t="s">
        <v>1728</v>
      </c>
      <c r="GB12" s="60"/>
      <c r="GC12" s="61"/>
      <c r="GD12" s="59" t="s">
        <v>1729</v>
      </c>
      <c r="GE12" s="60"/>
      <c r="GF12" s="61"/>
      <c r="GG12" s="59" t="s">
        <v>1730</v>
      </c>
      <c r="GH12" s="60"/>
      <c r="GI12" s="61"/>
      <c r="GJ12" s="105" t="s">
        <v>1731</v>
      </c>
      <c r="GK12" s="106"/>
      <c r="GL12" s="107"/>
      <c r="GM12" s="59" t="s">
        <v>1732</v>
      </c>
      <c r="GN12" s="60"/>
      <c r="GO12" s="61"/>
      <c r="GP12" s="59" t="s">
        <v>1733</v>
      </c>
      <c r="GQ12" s="60"/>
      <c r="GR12" s="61"/>
      <c r="GS12" s="59" t="s">
        <v>1734</v>
      </c>
      <c r="GT12" s="60"/>
      <c r="GU12" s="61"/>
      <c r="GV12" s="59" t="s">
        <v>1735</v>
      </c>
      <c r="GW12" s="60"/>
      <c r="GX12" s="61"/>
      <c r="GY12" s="59" t="s">
        <v>1736</v>
      </c>
      <c r="GZ12" s="60"/>
      <c r="HA12" s="61"/>
      <c r="HB12" s="59" t="s">
        <v>1737</v>
      </c>
      <c r="HC12" s="60"/>
      <c r="HD12" s="61"/>
      <c r="HE12" s="59" t="s">
        <v>1738</v>
      </c>
      <c r="HF12" s="60"/>
      <c r="HG12" s="61"/>
      <c r="HH12" s="59" t="s">
        <v>1739</v>
      </c>
      <c r="HI12" s="60"/>
      <c r="HJ12" s="61"/>
      <c r="HK12" s="59" t="s">
        <v>1740</v>
      </c>
      <c r="HL12" s="60"/>
      <c r="HM12" s="61"/>
      <c r="HN12" s="59" t="s">
        <v>1741</v>
      </c>
      <c r="HO12" s="60"/>
      <c r="HP12" s="61"/>
      <c r="HQ12" s="59" t="s">
        <v>1742</v>
      </c>
      <c r="HR12" s="60"/>
      <c r="HS12" s="61"/>
      <c r="HT12" s="59" t="s">
        <v>1743</v>
      </c>
      <c r="HU12" s="60"/>
      <c r="HV12" s="61"/>
      <c r="HW12" s="59" t="s">
        <v>1744</v>
      </c>
      <c r="HX12" s="60"/>
      <c r="HY12" s="61"/>
      <c r="HZ12" s="59" t="s">
        <v>1745</v>
      </c>
      <c r="IA12" s="60"/>
      <c r="IB12" s="61"/>
      <c r="IC12" s="59" t="s">
        <v>1746</v>
      </c>
      <c r="ID12" s="60"/>
      <c r="IE12" s="61"/>
      <c r="IF12" s="59" t="s">
        <v>1747</v>
      </c>
      <c r="IG12" s="60"/>
      <c r="IH12" s="61"/>
      <c r="II12" s="59" t="s">
        <v>1671</v>
      </c>
      <c r="IJ12" s="60"/>
      <c r="IK12" s="61"/>
      <c r="IL12" s="59" t="s">
        <v>1781</v>
      </c>
      <c r="IM12" s="60"/>
      <c r="IN12" s="61"/>
      <c r="IO12" s="59" t="s">
        <v>1782</v>
      </c>
      <c r="IP12" s="60"/>
      <c r="IQ12" s="61"/>
      <c r="IR12" s="59" t="s">
        <v>1783</v>
      </c>
      <c r="IS12" s="60"/>
      <c r="IT12" s="61"/>
      <c r="IU12" s="59" t="s">
        <v>1784</v>
      </c>
      <c r="IV12" s="60"/>
      <c r="IW12" s="61"/>
      <c r="IX12" s="59" t="s">
        <v>1785</v>
      </c>
      <c r="IY12" s="60"/>
      <c r="IZ12" s="61"/>
      <c r="JA12" s="59" t="s">
        <v>1786</v>
      </c>
      <c r="JB12" s="60"/>
      <c r="JC12" s="61"/>
      <c r="JD12" s="59" t="s">
        <v>1787</v>
      </c>
      <c r="JE12" s="60"/>
      <c r="JF12" s="61"/>
      <c r="JG12" s="59" t="s">
        <v>1788</v>
      </c>
      <c r="JH12" s="60"/>
      <c r="JI12" s="61"/>
      <c r="JJ12" s="105" t="s">
        <v>1789</v>
      </c>
      <c r="JK12" s="106"/>
      <c r="JL12" s="107"/>
      <c r="JM12" s="59" t="s">
        <v>1790</v>
      </c>
      <c r="JN12" s="60"/>
      <c r="JO12" s="61"/>
      <c r="JP12" s="105" t="s">
        <v>1791</v>
      </c>
      <c r="JQ12" s="106"/>
      <c r="JR12" s="107"/>
      <c r="JS12" s="59" t="s">
        <v>1792</v>
      </c>
      <c r="JT12" s="60"/>
      <c r="JU12" s="61"/>
      <c r="JV12" s="59" t="s">
        <v>1793</v>
      </c>
      <c r="JW12" s="60"/>
      <c r="JX12" s="61"/>
      <c r="JY12" s="59" t="s">
        <v>1952</v>
      </c>
      <c r="JZ12" s="60"/>
      <c r="KA12" s="61"/>
      <c r="KB12" s="59" t="s">
        <v>1953</v>
      </c>
      <c r="KC12" s="60"/>
      <c r="KD12" s="61"/>
      <c r="KE12" s="105" t="s">
        <v>1954</v>
      </c>
      <c r="KF12" s="106"/>
      <c r="KG12" s="107"/>
      <c r="KH12" s="59" t="s">
        <v>1955</v>
      </c>
      <c r="KI12" s="60"/>
      <c r="KJ12" s="61"/>
      <c r="KK12" s="59" t="s">
        <v>1956</v>
      </c>
      <c r="KL12" s="60"/>
      <c r="KM12" s="61"/>
      <c r="KN12" s="59" t="s">
        <v>1957</v>
      </c>
      <c r="KO12" s="60"/>
      <c r="KP12" s="61"/>
      <c r="KQ12" s="59" t="s">
        <v>1958</v>
      </c>
      <c r="KR12" s="60"/>
      <c r="KS12" s="61"/>
      <c r="KT12" s="59" t="s">
        <v>1959</v>
      </c>
      <c r="KU12" s="60"/>
      <c r="KV12" s="61"/>
      <c r="KW12" s="59" t="s">
        <v>1960</v>
      </c>
      <c r="KX12" s="60"/>
      <c r="KY12" s="61"/>
      <c r="KZ12" s="59" t="s">
        <v>1961</v>
      </c>
      <c r="LA12" s="60"/>
      <c r="LB12" s="61"/>
      <c r="LC12" s="59" t="s">
        <v>1821</v>
      </c>
      <c r="LD12" s="60"/>
      <c r="LE12" s="61"/>
      <c r="LF12" s="59" t="s">
        <v>1962</v>
      </c>
      <c r="LG12" s="60"/>
      <c r="LH12" s="61"/>
      <c r="LI12" s="59" t="s">
        <v>1963</v>
      </c>
      <c r="LJ12" s="60"/>
      <c r="LK12" s="61"/>
      <c r="LL12" s="59" t="s">
        <v>1964</v>
      </c>
      <c r="LM12" s="60"/>
      <c r="LN12" s="61"/>
      <c r="LO12" s="105" t="s">
        <v>1965</v>
      </c>
      <c r="LP12" s="106"/>
      <c r="LQ12" s="107"/>
      <c r="LR12" s="59" t="s">
        <v>1966</v>
      </c>
      <c r="LS12" s="60"/>
      <c r="LT12" s="61"/>
      <c r="LU12" s="115" t="s">
        <v>1839</v>
      </c>
      <c r="LV12" s="116"/>
      <c r="LW12" s="117"/>
      <c r="LX12" s="59" t="s">
        <v>1967</v>
      </c>
      <c r="LY12" s="60"/>
      <c r="LZ12" s="61"/>
      <c r="MA12" s="59" t="s">
        <v>1968</v>
      </c>
      <c r="MB12" s="60"/>
      <c r="MC12" s="61"/>
      <c r="MD12" s="59" t="s">
        <v>1969</v>
      </c>
      <c r="ME12" s="60"/>
      <c r="MF12" s="61"/>
      <c r="MG12" s="105" t="s">
        <v>1970</v>
      </c>
      <c r="MH12" s="106"/>
      <c r="MI12" s="107"/>
      <c r="MJ12" s="59" t="s">
        <v>1846</v>
      </c>
      <c r="MK12" s="60"/>
      <c r="ML12" s="61"/>
      <c r="MM12" s="59" t="s">
        <v>1971</v>
      </c>
      <c r="MN12" s="60"/>
      <c r="MO12" s="61"/>
      <c r="MP12" s="59" t="s">
        <v>1972</v>
      </c>
      <c r="MQ12" s="60"/>
      <c r="MR12" s="61"/>
      <c r="MS12" s="59" t="s">
        <v>1973</v>
      </c>
      <c r="MT12" s="60"/>
      <c r="MU12" s="61"/>
      <c r="MV12" s="59" t="s">
        <v>1974</v>
      </c>
      <c r="MW12" s="60"/>
      <c r="MX12" s="61"/>
      <c r="MY12" s="59" t="s">
        <v>1975</v>
      </c>
      <c r="MZ12" s="60"/>
      <c r="NA12" s="61"/>
      <c r="NB12" s="59" t="s">
        <v>1976</v>
      </c>
      <c r="NC12" s="60"/>
      <c r="ND12" s="61"/>
      <c r="NE12" s="115" t="s">
        <v>1868</v>
      </c>
      <c r="NF12" s="116"/>
      <c r="NG12" s="147"/>
      <c r="NH12" s="144" t="s">
        <v>1977</v>
      </c>
      <c r="NI12" s="145"/>
      <c r="NJ12" s="146"/>
      <c r="NK12" s="59" t="s">
        <v>1978</v>
      </c>
      <c r="NL12" s="60"/>
      <c r="NM12" s="61"/>
      <c r="NN12" s="59" t="s">
        <v>1875</v>
      </c>
      <c r="NO12" s="60"/>
      <c r="NP12" s="61"/>
      <c r="NQ12" s="59" t="s">
        <v>1979</v>
      </c>
      <c r="NR12" s="60"/>
      <c r="NS12" s="61"/>
      <c r="NT12" s="59" t="s">
        <v>1980</v>
      </c>
      <c r="NU12" s="60"/>
      <c r="NV12" s="61"/>
      <c r="NW12" s="59" t="s">
        <v>1981</v>
      </c>
      <c r="NX12" s="60"/>
      <c r="NY12" s="61"/>
      <c r="NZ12" s="59" t="s">
        <v>1982</v>
      </c>
      <c r="OA12" s="60"/>
      <c r="OB12" s="61"/>
      <c r="OC12" s="59" t="s">
        <v>1983</v>
      </c>
      <c r="OD12" s="60"/>
      <c r="OE12" s="61"/>
      <c r="OF12" s="59" t="s">
        <v>1984</v>
      </c>
      <c r="OG12" s="60"/>
      <c r="OH12" s="61"/>
      <c r="OI12" s="59" t="s">
        <v>1985</v>
      </c>
      <c r="OJ12" s="60"/>
      <c r="OK12" s="61"/>
      <c r="OL12" s="59" t="s">
        <v>1986</v>
      </c>
      <c r="OM12" s="60"/>
      <c r="ON12" s="61"/>
      <c r="OO12" s="59" t="s">
        <v>1987</v>
      </c>
      <c r="OP12" s="60"/>
      <c r="OQ12" s="61"/>
      <c r="OR12" s="59" t="s">
        <v>1988</v>
      </c>
      <c r="OS12" s="60"/>
      <c r="OT12" s="61"/>
      <c r="OU12" s="59" t="s">
        <v>1989</v>
      </c>
      <c r="OV12" s="60"/>
      <c r="OW12" s="61"/>
      <c r="OX12" s="105" t="s">
        <v>1901</v>
      </c>
      <c r="OY12" s="106"/>
      <c r="OZ12" s="107"/>
      <c r="PA12" s="59" t="s">
        <v>1990</v>
      </c>
      <c r="PB12" s="60"/>
      <c r="PC12" s="61"/>
      <c r="PD12" s="59" t="s">
        <v>1991</v>
      </c>
      <c r="PE12" s="60"/>
      <c r="PF12" s="61"/>
      <c r="PG12" s="59" t="s">
        <v>1992</v>
      </c>
      <c r="PH12" s="60"/>
      <c r="PI12" s="61"/>
      <c r="PJ12" s="105" t="s">
        <v>1993</v>
      </c>
      <c r="PK12" s="106"/>
      <c r="PL12" s="107"/>
      <c r="PM12" s="59" t="s">
        <v>1994</v>
      </c>
      <c r="PN12" s="60"/>
      <c r="PO12" s="61"/>
      <c r="PP12" s="59" t="s">
        <v>1995</v>
      </c>
      <c r="PQ12" s="60"/>
      <c r="PR12" s="61"/>
      <c r="PS12" s="105" t="s">
        <v>1996</v>
      </c>
      <c r="PT12" s="106"/>
      <c r="PU12" s="107"/>
      <c r="PV12" s="105" t="s">
        <v>1997</v>
      </c>
      <c r="PW12" s="106"/>
      <c r="PX12" s="107"/>
      <c r="PY12" s="59" t="s">
        <v>1998</v>
      </c>
      <c r="PZ12" s="60"/>
      <c r="QA12" s="61"/>
      <c r="QB12" s="59" t="s">
        <v>1999</v>
      </c>
      <c r="QC12" s="60"/>
      <c r="QD12" s="61"/>
      <c r="QE12" s="59" t="s">
        <v>2000</v>
      </c>
      <c r="QF12" s="60"/>
      <c r="QG12" s="61"/>
      <c r="QH12" s="59" t="s">
        <v>2001</v>
      </c>
      <c r="QI12" s="60"/>
      <c r="QJ12" s="61"/>
      <c r="QK12" s="59" t="s">
        <v>2002</v>
      </c>
      <c r="QL12" s="60"/>
      <c r="QM12" s="61"/>
      <c r="QN12" s="59" t="s">
        <v>2003</v>
      </c>
      <c r="QO12" s="60"/>
      <c r="QP12" s="61"/>
      <c r="QQ12" s="59" t="s">
        <v>2004</v>
      </c>
      <c r="QR12" s="60"/>
      <c r="QS12" s="61"/>
      <c r="QT12" s="59" t="s">
        <v>2005</v>
      </c>
      <c r="QU12" s="60"/>
      <c r="QV12" s="61"/>
      <c r="QW12" s="59" t="s">
        <v>2006</v>
      </c>
      <c r="QX12" s="60"/>
      <c r="QY12" s="61"/>
      <c r="QZ12" s="59" t="s">
        <v>2012</v>
      </c>
      <c r="RA12" s="60"/>
      <c r="RB12" s="61"/>
      <c r="RC12" s="59" t="s">
        <v>2013</v>
      </c>
      <c r="RD12" s="60"/>
      <c r="RE12" s="61"/>
      <c r="RF12" s="59" t="s">
        <v>2014</v>
      </c>
      <c r="RG12" s="60"/>
      <c r="RH12" s="61"/>
      <c r="RI12" s="105" t="s">
        <v>2018</v>
      </c>
      <c r="RJ12" s="106"/>
      <c r="RK12" s="107"/>
      <c r="RL12" s="59" t="s">
        <v>2022</v>
      </c>
      <c r="RM12" s="60"/>
      <c r="RN12" s="61"/>
      <c r="RO12" s="59" t="s">
        <v>2026</v>
      </c>
      <c r="RP12" s="60"/>
      <c r="RQ12" s="61"/>
      <c r="RR12" s="59" t="s">
        <v>2030</v>
      </c>
      <c r="RS12" s="60"/>
      <c r="RT12" s="61"/>
      <c r="RU12" s="105" t="s">
        <v>2031</v>
      </c>
      <c r="RV12" s="106"/>
      <c r="RW12" s="107"/>
      <c r="RX12" s="59" t="s">
        <v>2035</v>
      </c>
      <c r="RY12" s="60"/>
      <c r="RZ12" s="61"/>
      <c r="SA12" s="59" t="s">
        <v>2039</v>
      </c>
      <c r="SB12" s="60"/>
      <c r="SC12" s="61"/>
      <c r="SD12" s="59" t="s">
        <v>2043</v>
      </c>
      <c r="SE12" s="60"/>
      <c r="SF12" s="61"/>
      <c r="SG12" s="59" t="s">
        <v>2047</v>
      </c>
      <c r="SH12" s="60"/>
      <c r="SI12" s="61"/>
      <c r="SJ12" s="59" t="s">
        <v>2051</v>
      </c>
      <c r="SK12" s="60"/>
      <c r="SL12" s="61"/>
      <c r="SM12" s="105" t="s">
        <v>2052</v>
      </c>
      <c r="SN12" s="106"/>
      <c r="SO12" s="107"/>
      <c r="SP12" s="59" t="s">
        <v>2056</v>
      </c>
      <c r="SQ12" s="60"/>
      <c r="SR12" s="61"/>
      <c r="SS12" s="59" t="s">
        <v>2060</v>
      </c>
      <c r="ST12" s="60"/>
      <c r="SU12" s="61"/>
      <c r="SV12" s="59" t="s">
        <v>2064</v>
      </c>
      <c r="SW12" s="60"/>
      <c r="SX12" s="61"/>
      <c r="SY12" s="59" t="s">
        <v>2068</v>
      </c>
      <c r="SZ12" s="60"/>
      <c r="TA12" s="61"/>
      <c r="TB12" s="59" t="s">
        <v>2072</v>
      </c>
      <c r="TC12" s="60"/>
      <c r="TD12" s="61"/>
      <c r="TE12" s="59" t="s">
        <v>2076</v>
      </c>
      <c r="TF12" s="60"/>
      <c r="TG12" s="61"/>
      <c r="TH12" s="59" t="s">
        <v>2080</v>
      </c>
      <c r="TI12" s="60"/>
      <c r="TJ12" s="61"/>
      <c r="TK12" s="59" t="s">
        <v>2084</v>
      </c>
      <c r="TL12" s="60"/>
      <c r="TM12" s="61"/>
      <c r="TN12" s="59" t="s">
        <v>2085</v>
      </c>
      <c r="TO12" s="60"/>
      <c r="TP12" s="61"/>
      <c r="TQ12" s="59" t="s">
        <v>2089</v>
      </c>
      <c r="TR12" s="60"/>
      <c r="TS12" s="61"/>
      <c r="TT12" s="59" t="s">
        <v>2093</v>
      </c>
      <c r="TU12" s="60"/>
      <c r="TV12" s="61"/>
      <c r="TW12" s="59" t="s">
        <v>2097</v>
      </c>
      <c r="TX12" s="60"/>
      <c r="TY12" s="61"/>
      <c r="TZ12" s="59" t="s">
        <v>2101</v>
      </c>
      <c r="UA12" s="60"/>
      <c r="UB12" s="61"/>
      <c r="UC12" s="105" t="s">
        <v>2105</v>
      </c>
      <c r="UD12" s="106"/>
      <c r="UE12" s="107"/>
      <c r="UF12" s="59" t="s">
        <v>2108</v>
      </c>
      <c r="UG12" s="60"/>
      <c r="UH12" s="61"/>
      <c r="UI12" s="132" t="s">
        <v>2115</v>
      </c>
      <c r="UJ12" s="133"/>
      <c r="UK12" s="134"/>
      <c r="UL12" s="59" t="s">
        <v>2116</v>
      </c>
      <c r="UM12" s="60"/>
      <c r="UN12" s="61"/>
      <c r="UO12" s="59" t="s">
        <v>2120</v>
      </c>
      <c r="UP12" s="60"/>
      <c r="UQ12" s="61"/>
      <c r="UR12" s="59" t="s">
        <v>2124</v>
      </c>
      <c r="US12" s="60"/>
      <c r="UT12" s="61"/>
      <c r="UU12" s="59" t="s">
        <v>2128</v>
      </c>
      <c r="UV12" s="60"/>
      <c r="UW12" s="136"/>
      <c r="UX12" s="135" t="s">
        <v>2132</v>
      </c>
      <c r="UY12" s="60"/>
      <c r="UZ12" s="136"/>
      <c r="VA12" s="135" t="s">
        <v>2136</v>
      </c>
      <c r="VB12" s="60"/>
      <c r="VC12" s="61"/>
      <c r="VD12" s="59" t="s">
        <v>2140</v>
      </c>
      <c r="VE12" s="60"/>
      <c r="VF12" s="61"/>
      <c r="VG12" s="59" t="s">
        <v>2144</v>
      </c>
      <c r="VH12" s="60"/>
      <c r="VI12" s="61"/>
      <c r="VJ12" s="59" t="s">
        <v>2148</v>
      </c>
      <c r="VK12" s="60"/>
      <c r="VL12" s="61"/>
    </row>
    <row r="13" spans="1:584" ht="120.75" thickBot="1">
      <c r="A13" s="98"/>
      <c r="B13" s="98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>
      <c r="A39" s="91" t="s">
        <v>789</v>
      </c>
      <c r="B39" s="9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>
      <c r="A40" s="93" t="s">
        <v>3190</v>
      </c>
      <c r="B40" s="94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>
      <c r="B42" t="s">
        <v>3160</v>
      </c>
    </row>
    <row r="43" spans="1:584">
      <c r="B43" t="s">
        <v>3161</v>
      </c>
      <c r="C43" t="s">
        <v>3179</v>
      </c>
      <c r="D43">
        <f>(C40+F40+I40+L40+O40+R40+U40+X40+AA40+AD40+AG40+AJ40+AM40+AP40+AS40+AV40+AY40+BB40+BE40+BH40+BK40+BN40)/22</f>
        <v>0</v>
      </c>
      <c r="E43">
        <f>D43/100*25</f>
        <v>0</v>
      </c>
    </row>
    <row r="44" spans="1:584">
      <c r="B44" t="s">
        <v>3162</v>
      </c>
      <c r="C44" t="s">
        <v>3179</v>
      </c>
      <c r="D44">
        <f>(D40+G40+J40+M40+P40+S40+V40+Y40+AB40+AE40+AH40+AK40+AN40+AQ40+AT40+AW40+AZ40+BC40+BF40+BI40+BL40+BO40)/22</f>
        <v>0</v>
      </c>
      <c r="E44">
        <f>D44/100*25</f>
        <v>0</v>
      </c>
    </row>
    <row r="45" spans="1:584">
      <c r="B45" t="s">
        <v>3163</v>
      </c>
      <c r="C45" t="s">
        <v>3179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>
      <c r="B47" t="s">
        <v>3161</v>
      </c>
      <c r="C47" t="s">
        <v>3180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  <c r="E47">
        <f>D47/100*25</f>
        <v>0</v>
      </c>
    </row>
    <row r="48" spans="1:584">
      <c r="B48" t="s">
        <v>3162</v>
      </c>
      <c r="C48" t="s">
        <v>3180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  <c r="E48">
        <f>D48/100*25</f>
        <v>0</v>
      </c>
    </row>
    <row r="49" spans="2:5">
      <c r="B49" t="s">
        <v>3163</v>
      </c>
      <c r="C49" t="s">
        <v>3180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  <c r="E49">
        <f>D49/100*25</f>
        <v>0</v>
      </c>
    </row>
    <row r="51" spans="2:5">
      <c r="B51" t="s">
        <v>3161</v>
      </c>
      <c r="C51" t="s">
        <v>3181</v>
      </c>
      <c r="D51">
        <f>(IL40+IO40+IR40+IU40+IX40+JA40+JD40+JG40+JJ40+JM40+JP40+JS40+JV40)/13</f>
        <v>0</v>
      </c>
      <c r="E51">
        <f>D51/100*25</f>
        <v>0</v>
      </c>
    </row>
    <row r="52" spans="2:5">
      <c r="B52" t="s">
        <v>3162</v>
      </c>
      <c r="C52" t="s">
        <v>3181</v>
      </c>
      <c r="D52">
        <f>(IM40+IP40+IS40+IV40+IY40+JB40+JH40+JK40+JN40+JQ40+JT40+JW40)/13</f>
        <v>0</v>
      </c>
      <c r="E52">
        <f>D52/100*25</f>
        <v>0</v>
      </c>
    </row>
    <row r="53" spans="2:5">
      <c r="B53" t="s">
        <v>3163</v>
      </c>
      <c r="C53" t="s">
        <v>3181</v>
      </c>
      <c r="D53">
        <f>(IN40+IQ40+IT40+IW40+IZ40+JC40+JF40+JI40+JL40+JO40+JR40+JU40+JX40)/13</f>
        <v>0</v>
      </c>
      <c r="E53">
        <f>D53/100*25</f>
        <v>0</v>
      </c>
    </row>
    <row r="55" spans="2:5">
      <c r="B55" t="s">
        <v>3161</v>
      </c>
      <c r="C55" t="s">
        <v>3182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  <c r="E55">
        <f>D55/100*25</f>
        <v>0</v>
      </c>
    </row>
    <row r="56" spans="2:5">
      <c r="B56" t="s">
        <v>3162</v>
      </c>
      <c r="C56" t="s">
        <v>3182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  <c r="E56">
        <f>D56/100*25</f>
        <v>0</v>
      </c>
    </row>
    <row r="57" spans="2:5">
      <c r="B57" t="s">
        <v>3163</v>
      </c>
      <c r="C57" t="s">
        <v>3182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  <c r="E57">
        <f>D57/100*25</f>
        <v>0</v>
      </c>
    </row>
    <row r="59" spans="2:5">
      <c r="B59" t="s">
        <v>3161</v>
      </c>
      <c r="C59" t="s">
        <v>3183</v>
      </c>
      <c r="D59">
        <f>(QZ40+RC40+RF40+RI40+RL40+RO40+RR40+RU40+RX40+SA40+SD40+SG40+SJ40+SM40+SP40+SS40+SV40+SY40+TB40+TE40+TH40+TK40+TN40+TQ40+TT40+TW40+TZ40+UC40+UF40+UI40+UL40+UO40+UR40+UU40+UX40+VA40+VD40+VJ40)/39</f>
        <v>0</v>
      </c>
      <c r="E59">
        <f>D59/100*25</f>
        <v>0</v>
      </c>
    </row>
    <row r="60" spans="2:5">
      <c r="B60" t="s">
        <v>3162</v>
      </c>
      <c r="C60" t="s">
        <v>3183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  <c r="E60">
        <f>D60/100*25</f>
        <v>0</v>
      </c>
    </row>
    <row r="61" spans="2:5">
      <c r="B61" t="s">
        <v>3163</v>
      </c>
      <c r="C61" t="s">
        <v>3183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  <c r="E61">
        <f>D61/100*25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56"/>
  <sheetViews>
    <sheetView tabSelected="1" workbookViewId="0">
      <pane xSplit="2" ySplit="13" topLeftCell="C44" activePane="bottomRight" state="frozen"/>
      <selection pane="topRight" activeCell="C1" sqref="C1"/>
      <selection pane="bottomLeft" activeCell="A14" sqref="A14"/>
      <selection pane="bottomRight" activeCell="F52" sqref="F52"/>
    </sheetView>
  </sheetViews>
  <sheetFormatPr defaultRowHeight="15"/>
  <cols>
    <col min="2" max="2" width="32.7109375" customWidth="1"/>
  </cols>
  <sheetData>
    <row r="1" spans="1:692" ht="15.7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>
      <c r="A2" s="8" t="s">
        <v>3188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70" t="s">
        <v>2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 t="s">
        <v>2</v>
      </c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 t="s">
        <v>2</v>
      </c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100"/>
      <c r="KH4" s="110" t="s">
        <v>181</v>
      </c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67" t="s">
        <v>244</v>
      </c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9"/>
      <c r="OC4" s="125" t="s">
        <v>244</v>
      </c>
      <c r="OD4" s="125"/>
      <c r="OE4" s="125"/>
      <c r="OF4" s="125"/>
      <c r="OG4" s="125"/>
      <c r="OH4" s="125"/>
      <c r="OI4" s="125"/>
      <c r="OJ4" s="125"/>
      <c r="OK4" s="125"/>
      <c r="OL4" s="125"/>
      <c r="OM4" s="125"/>
      <c r="ON4" s="125"/>
      <c r="OO4" s="125"/>
      <c r="OP4" s="125"/>
      <c r="OQ4" s="125"/>
      <c r="OR4" s="125"/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 t="s">
        <v>244</v>
      </c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/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67" t="s">
        <v>244</v>
      </c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9"/>
      <c r="RX4" s="70" t="s">
        <v>244</v>
      </c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1"/>
      <c r="SM4" s="71"/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101"/>
      <c r="TN4" s="82" t="s">
        <v>291</v>
      </c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3"/>
      <c r="VV4" s="113"/>
      <c r="VW4" s="113"/>
      <c r="VX4" s="113"/>
      <c r="VY4" s="113"/>
      <c r="VZ4" s="113"/>
      <c r="WA4" s="113"/>
      <c r="WB4" s="113"/>
      <c r="WC4" s="113"/>
      <c r="WD4" s="113"/>
      <c r="WE4" s="113"/>
      <c r="WF4" s="113"/>
      <c r="WG4" s="113"/>
      <c r="WH4" s="113"/>
      <c r="WI4" s="113"/>
      <c r="WJ4" s="113"/>
      <c r="WK4" s="113"/>
      <c r="WL4" s="113"/>
      <c r="WM4" s="113"/>
      <c r="WN4" s="113"/>
      <c r="WO4" s="113"/>
      <c r="WP4" s="113"/>
      <c r="WQ4" s="113"/>
      <c r="WR4" s="113"/>
      <c r="WS4" s="113"/>
      <c r="WT4" s="113"/>
      <c r="WU4" s="113"/>
      <c r="WV4" s="113"/>
      <c r="WW4" s="113"/>
      <c r="WX4" s="113"/>
      <c r="WY4" s="113"/>
      <c r="WZ4" s="113"/>
      <c r="XA4" s="113"/>
      <c r="XB4" s="113"/>
      <c r="XC4" s="113"/>
      <c r="XD4" s="113"/>
      <c r="XE4" s="113"/>
      <c r="XF4" s="113"/>
      <c r="XG4" s="113"/>
      <c r="XH4" s="113"/>
      <c r="XI4" s="113"/>
      <c r="XJ4" s="113"/>
      <c r="XK4" s="113"/>
      <c r="XL4" s="113"/>
      <c r="XM4" s="113"/>
      <c r="XN4" s="113"/>
      <c r="XO4" s="113"/>
      <c r="XP4" s="113"/>
      <c r="XQ4" s="113"/>
      <c r="XR4" s="113"/>
      <c r="XS4" s="113"/>
      <c r="XT4" s="113"/>
      <c r="XU4" s="113"/>
      <c r="XV4" s="113"/>
      <c r="XW4" s="113"/>
      <c r="XX4" s="113"/>
      <c r="XY4" s="113"/>
      <c r="XZ4" s="113"/>
      <c r="YA4" s="113"/>
      <c r="YB4" s="113"/>
      <c r="YC4" s="113"/>
      <c r="YD4" s="113"/>
      <c r="YE4" s="113"/>
      <c r="YF4" s="113"/>
      <c r="YG4" s="113"/>
      <c r="YH4" s="113"/>
      <c r="YI4" s="113"/>
      <c r="YJ4" s="113"/>
      <c r="YK4" s="113"/>
      <c r="YL4" s="113"/>
      <c r="YM4" s="113"/>
      <c r="YN4" s="113"/>
      <c r="YO4" s="113"/>
      <c r="YP4" s="113"/>
      <c r="YQ4" s="113"/>
      <c r="YR4" s="113"/>
      <c r="YS4" s="113"/>
      <c r="YT4" s="113"/>
      <c r="YU4" s="113"/>
      <c r="YV4" s="113"/>
      <c r="YW4" s="113"/>
      <c r="YX4" s="113"/>
      <c r="YY4" s="113"/>
      <c r="YZ4" s="113"/>
      <c r="ZA4" s="113"/>
      <c r="ZB4" s="113"/>
      <c r="ZC4" s="113"/>
      <c r="ZD4" s="113"/>
      <c r="ZE4" s="113"/>
      <c r="ZF4" s="113"/>
      <c r="ZG4" s="113"/>
      <c r="ZH4" s="113"/>
      <c r="ZI4" s="113"/>
      <c r="ZJ4" s="113"/>
      <c r="ZK4" s="113"/>
      <c r="ZL4" s="113"/>
      <c r="ZM4" s="113"/>
      <c r="ZN4" s="113"/>
      <c r="ZO4" s="113"/>
      <c r="ZP4" s="114"/>
    </row>
    <row r="5" spans="1:692" ht="15" customHeight="1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87" t="s">
        <v>86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148" t="s">
        <v>3</v>
      </c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 t="s">
        <v>2344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 t="s">
        <v>896</v>
      </c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73" t="s">
        <v>906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88" t="s">
        <v>387</v>
      </c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131" t="s">
        <v>245</v>
      </c>
      <c r="OD5" s="131"/>
      <c r="OE5" s="131"/>
      <c r="OF5" s="131"/>
      <c r="OG5" s="131"/>
      <c r="OH5" s="131"/>
      <c r="OI5" s="131"/>
      <c r="OJ5" s="131"/>
      <c r="OK5" s="131"/>
      <c r="OL5" s="131"/>
      <c r="OM5" s="131"/>
      <c r="ON5" s="131"/>
      <c r="OO5" s="131"/>
      <c r="OP5" s="131"/>
      <c r="OQ5" s="131"/>
      <c r="OR5" s="131"/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58" t="s">
        <v>426</v>
      </c>
      <c r="PH5" s="158"/>
      <c r="PI5" s="158"/>
      <c r="PJ5" s="158"/>
      <c r="PK5" s="158"/>
      <c r="PL5" s="158"/>
      <c r="PM5" s="158"/>
      <c r="PN5" s="158"/>
      <c r="PO5" s="158"/>
      <c r="PP5" s="158"/>
      <c r="PQ5" s="158"/>
      <c r="PR5" s="158"/>
      <c r="PS5" s="158"/>
      <c r="PT5" s="158"/>
      <c r="PU5" s="158"/>
      <c r="PV5" s="158"/>
      <c r="PW5" s="158"/>
      <c r="PX5" s="158"/>
      <c r="PY5" s="158"/>
      <c r="PZ5" s="158"/>
      <c r="QA5" s="158"/>
      <c r="QB5" s="158"/>
      <c r="QC5" s="158"/>
      <c r="QD5" s="158"/>
      <c r="QE5" s="158"/>
      <c r="QF5" s="158"/>
      <c r="QG5" s="158"/>
      <c r="QH5" s="158"/>
      <c r="QI5" s="158"/>
      <c r="QJ5" s="158"/>
      <c r="QK5" s="158"/>
      <c r="QL5" s="158"/>
      <c r="QM5" s="158"/>
      <c r="QN5" s="158"/>
      <c r="QO5" s="158"/>
      <c r="QP5" s="158"/>
      <c r="QQ5" s="124" t="s">
        <v>438</v>
      </c>
      <c r="QR5" s="124"/>
      <c r="QS5" s="124"/>
      <c r="QT5" s="124"/>
      <c r="QU5" s="124"/>
      <c r="QV5" s="124"/>
      <c r="QW5" s="124"/>
      <c r="QX5" s="124"/>
      <c r="QY5" s="124"/>
      <c r="QZ5" s="124"/>
      <c r="RA5" s="124"/>
      <c r="RB5" s="124"/>
      <c r="RC5" s="124"/>
      <c r="RD5" s="124"/>
      <c r="RE5" s="124"/>
      <c r="RF5" s="124"/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58" t="s">
        <v>246</v>
      </c>
      <c r="RY5" s="158"/>
      <c r="RZ5" s="158"/>
      <c r="SA5" s="158"/>
      <c r="SB5" s="158"/>
      <c r="SC5" s="158"/>
      <c r="SD5" s="158"/>
      <c r="SE5" s="158"/>
      <c r="SF5" s="158"/>
      <c r="SG5" s="158"/>
      <c r="SH5" s="158"/>
      <c r="SI5" s="158"/>
      <c r="SJ5" s="158"/>
      <c r="SK5" s="158"/>
      <c r="SL5" s="158"/>
      <c r="SM5" s="158"/>
      <c r="SN5" s="158"/>
      <c r="SO5" s="158"/>
      <c r="SP5" s="158"/>
      <c r="SQ5" s="158"/>
      <c r="SR5" s="158"/>
      <c r="SS5" s="158"/>
      <c r="ST5" s="158"/>
      <c r="SU5" s="158"/>
      <c r="SV5" s="158"/>
      <c r="SW5" s="158"/>
      <c r="SX5" s="158"/>
      <c r="SY5" s="158"/>
      <c r="SZ5" s="158"/>
      <c r="TA5" s="158"/>
      <c r="TB5" s="158"/>
      <c r="TC5" s="158"/>
      <c r="TD5" s="158"/>
      <c r="TE5" s="158"/>
      <c r="TF5" s="158"/>
      <c r="TG5" s="158"/>
      <c r="TH5" s="158"/>
      <c r="TI5" s="158"/>
      <c r="TJ5" s="158"/>
      <c r="TK5" s="158"/>
      <c r="TL5" s="158"/>
      <c r="TM5" s="158"/>
      <c r="TN5" s="63" t="s">
        <v>292</v>
      </c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</row>
    <row r="6" spans="1:692" ht="4.1500000000000004" hidden="1" customHeight="1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154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  <c r="JD6" s="156"/>
      <c r="JE6" s="156"/>
      <c r="JF6" s="156"/>
      <c r="JG6" s="156"/>
      <c r="JH6" s="156"/>
      <c r="JI6" s="156"/>
      <c r="JJ6" s="156"/>
      <c r="JK6" s="156"/>
      <c r="JL6" s="156"/>
      <c r="JM6" s="156"/>
      <c r="JN6" s="156"/>
      <c r="JO6" s="156"/>
      <c r="JP6" s="156"/>
      <c r="JQ6" s="156"/>
      <c r="JR6" s="156"/>
      <c r="JS6" s="156"/>
      <c r="JT6" s="156"/>
      <c r="JU6" s="156"/>
      <c r="JV6" s="156"/>
      <c r="JW6" s="156"/>
      <c r="JX6" s="156"/>
      <c r="JY6" s="156"/>
      <c r="JZ6" s="156"/>
      <c r="KA6" s="156"/>
      <c r="KB6" s="156"/>
      <c r="KC6" s="156"/>
      <c r="KD6" s="156"/>
      <c r="KE6" s="156"/>
      <c r="KF6" s="156"/>
      <c r="KG6" s="156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73"/>
      <c r="KV6" s="73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102"/>
      <c r="MB6" s="102"/>
      <c r="MC6" s="102"/>
      <c r="MD6" s="102"/>
      <c r="ME6" s="102"/>
      <c r="MF6" s="102"/>
      <c r="MG6" s="102"/>
      <c r="MH6" s="102"/>
      <c r="MI6" s="102"/>
      <c r="MJ6" s="102"/>
      <c r="MK6" s="102"/>
      <c r="ML6" s="102"/>
      <c r="MM6" s="102"/>
      <c r="MN6" s="102"/>
      <c r="MO6" s="102"/>
      <c r="MP6" s="102"/>
      <c r="MQ6" s="102"/>
      <c r="MR6" s="102"/>
      <c r="MS6" s="102"/>
      <c r="MT6" s="102"/>
      <c r="MU6" s="102"/>
      <c r="MV6" s="102"/>
      <c r="MW6" s="102"/>
      <c r="MX6" s="102"/>
      <c r="MY6" s="102"/>
      <c r="MZ6" s="102"/>
      <c r="NA6" s="102"/>
      <c r="NB6" s="102"/>
      <c r="NC6" s="102"/>
      <c r="ND6" s="102"/>
      <c r="NE6" s="102"/>
      <c r="NF6" s="102"/>
      <c r="NG6" s="102"/>
      <c r="NH6" s="102"/>
      <c r="NI6" s="102"/>
      <c r="NJ6" s="102"/>
      <c r="NK6" s="102"/>
      <c r="NL6" s="102"/>
      <c r="NM6" s="102"/>
      <c r="NN6" s="102"/>
      <c r="NO6" s="102"/>
      <c r="NP6" s="102"/>
      <c r="NQ6" s="102"/>
      <c r="NR6" s="102"/>
      <c r="NS6" s="102"/>
      <c r="NT6" s="102"/>
      <c r="NU6" s="102"/>
      <c r="NV6" s="102"/>
      <c r="NW6" s="102"/>
      <c r="NX6" s="102"/>
      <c r="NY6" s="102"/>
      <c r="NZ6" s="102"/>
      <c r="OA6" s="102"/>
      <c r="OB6" s="102"/>
      <c r="OC6" s="131"/>
      <c r="OD6" s="131"/>
      <c r="OE6" s="131"/>
      <c r="OF6" s="131"/>
      <c r="OG6" s="131"/>
      <c r="OH6" s="131"/>
      <c r="OI6" s="131"/>
      <c r="OJ6" s="131"/>
      <c r="OK6" s="131"/>
      <c r="OL6" s="131"/>
      <c r="OM6" s="131"/>
      <c r="ON6" s="131"/>
      <c r="OO6" s="131"/>
      <c r="OP6" s="131"/>
      <c r="OQ6" s="131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59"/>
      <c r="PH6" s="159"/>
      <c r="PI6" s="159"/>
      <c r="PJ6" s="159"/>
      <c r="PK6" s="159"/>
      <c r="PL6" s="159"/>
      <c r="PM6" s="159"/>
      <c r="PN6" s="159"/>
      <c r="PO6" s="159"/>
      <c r="PP6" s="159"/>
      <c r="PQ6" s="159"/>
      <c r="PR6" s="159"/>
      <c r="PS6" s="159"/>
      <c r="PT6" s="159"/>
      <c r="PU6" s="159"/>
      <c r="PV6" s="159"/>
      <c r="PW6" s="159"/>
      <c r="PX6" s="159"/>
      <c r="PY6" s="159"/>
      <c r="PZ6" s="159"/>
      <c r="QA6" s="159"/>
      <c r="QB6" s="159"/>
      <c r="QC6" s="159"/>
      <c r="QD6" s="159"/>
      <c r="QE6" s="159"/>
      <c r="QF6" s="159"/>
      <c r="QG6" s="159"/>
      <c r="QH6" s="159"/>
      <c r="QI6" s="159"/>
      <c r="QJ6" s="159"/>
      <c r="QK6" s="159"/>
      <c r="QL6" s="159"/>
      <c r="QM6" s="159"/>
      <c r="QN6" s="159"/>
      <c r="QO6" s="159"/>
      <c r="QP6" s="159"/>
      <c r="QQ6" s="124"/>
      <c r="QR6" s="124"/>
      <c r="QS6" s="124"/>
      <c r="QT6" s="124"/>
      <c r="QU6" s="124"/>
      <c r="QV6" s="124"/>
      <c r="QW6" s="124"/>
      <c r="QX6" s="124"/>
      <c r="QY6" s="124"/>
      <c r="QZ6" s="124"/>
      <c r="RA6" s="124"/>
      <c r="RB6" s="124"/>
      <c r="RC6" s="124"/>
      <c r="RD6" s="124"/>
      <c r="RE6" s="124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59"/>
      <c r="RY6" s="159"/>
      <c r="RZ6" s="159"/>
      <c r="SA6" s="159"/>
      <c r="SB6" s="159"/>
      <c r="SC6" s="159"/>
      <c r="SD6" s="159"/>
      <c r="SE6" s="159"/>
      <c r="SF6" s="159"/>
      <c r="SG6" s="159"/>
      <c r="SH6" s="159"/>
      <c r="SI6" s="159"/>
      <c r="SJ6" s="159"/>
      <c r="SK6" s="159"/>
      <c r="SL6" s="159"/>
      <c r="SM6" s="159"/>
      <c r="SN6" s="159"/>
      <c r="SO6" s="159"/>
      <c r="SP6" s="159"/>
      <c r="SQ6" s="159"/>
      <c r="SR6" s="159"/>
      <c r="SS6" s="159"/>
      <c r="ST6" s="159"/>
      <c r="SU6" s="159"/>
      <c r="SV6" s="159"/>
      <c r="SW6" s="159"/>
      <c r="SX6" s="159"/>
      <c r="SY6" s="159"/>
      <c r="SZ6" s="159"/>
      <c r="TA6" s="159"/>
      <c r="TB6" s="159"/>
      <c r="TC6" s="159"/>
      <c r="TD6" s="159"/>
      <c r="TE6" s="159"/>
      <c r="TF6" s="159"/>
      <c r="TG6" s="159"/>
      <c r="TH6" s="159"/>
      <c r="TI6" s="159"/>
      <c r="TJ6" s="159"/>
      <c r="TK6" s="159"/>
      <c r="TL6" s="159"/>
      <c r="TM6" s="159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  <c r="WW6" s="63"/>
      <c r="WX6" s="63"/>
      <c r="WY6" s="63"/>
      <c r="WZ6" s="63"/>
      <c r="XA6" s="63"/>
      <c r="XB6" s="63"/>
      <c r="XC6" s="63"/>
      <c r="XD6" s="63"/>
      <c r="XE6" s="63"/>
      <c r="XF6" s="63"/>
      <c r="XG6" s="63"/>
      <c r="XH6" s="63"/>
      <c r="XI6" s="63"/>
      <c r="XJ6" s="63"/>
      <c r="XK6" s="63"/>
      <c r="XL6" s="63"/>
      <c r="XM6" s="63"/>
      <c r="XN6" s="63"/>
      <c r="XO6" s="63"/>
      <c r="XP6" s="63"/>
      <c r="XQ6" s="63"/>
      <c r="XR6" s="63"/>
      <c r="XS6" s="63"/>
      <c r="XT6" s="63"/>
      <c r="XU6" s="63"/>
      <c r="XV6" s="63"/>
      <c r="XW6" s="63"/>
      <c r="XX6" s="63"/>
      <c r="XY6" s="63"/>
      <c r="XZ6" s="63"/>
      <c r="YA6" s="63"/>
      <c r="YB6" s="63"/>
      <c r="YC6" s="63"/>
      <c r="YD6" s="63"/>
      <c r="YE6" s="63"/>
      <c r="YF6" s="63"/>
      <c r="YG6" s="63"/>
      <c r="YH6" s="63"/>
      <c r="YI6" s="63"/>
      <c r="YJ6" s="63"/>
      <c r="YK6" s="63"/>
      <c r="YL6" s="63"/>
      <c r="YM6" s="63"/>
      <c r="YN6" s="63"/>
      <c r="YO6" s="63"/>
      <c r="YP6" s="63"/>
      <c r="YQ6" s="63"/>
      <c r="YR6" s="63"/>
      <c r="YS6" s="63"/>
      <c r="YT6" s="63"/>
      <c r="YU6" s="63"/>
      <c r="YV6" s="63"/>
      <c r="YW6" s="63"/>
      <c r="YX6" s="63"/>
      <c r="YY6" s="63"/>
      <c r="YZ6" s="63"/>
      <c r="ZA6" s="63"/>
      <c r="ZB6" s="63"/>
      <c r="ZC6" s="63"/>
      <c r="ZD6" s="63"/>
      <c r="ZE6" s="63"/>
      <c r="ZF6" s="63"/>
      <c r="ZG6" s="63"/>
      <c r="ZH6" s="63"/>
      <c r="ZI6" s="63"/>
      <c r="ZJ6" s="63"/>
      <c r="ZK6" s="63"/>
      <c r="ZL6" s="63"/>
      <c r="ZM6" s="63"/>
      <c r="ZN6" s="63"/>
      <c r="ZO6" s="63"/>
      <c r="ZP6" s="63"/>
    </row>
    <row r="7" spans="1:692" ht="16.149999999999999" hidden="1" customHeight="1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154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102"/>
      <c r="MB7" s="102"/>
      <c r="MC7" s="102"/>
      <c r="MD7" s="102"/>
      <c r="ME7" s="102"/>
      <c r="MF7" s="102"/>
      <c r="MG7" s="102"/>
      <c r="MH7" s="102"/>
      <c r="MI7" s="102"/>
      <c r="MJ7" s="102"/>
      <c r="MK7" s="102"/>
      <c r="ML7" s="102"/>
      <c r="MM7" s="102"/>
      <c r="MN7" s="102"/>
      <c r="MO7" s="102"/>
      <c r="MP7" s="102"/>
      <c r="MQ7" s="102"/>
      <c r="MR7" s="102"/>
      <c r="MS7" s="102"/>
      <c r="MT7" s="102"/>
      <c r="MU7" s="102"/>
      <c r="MV7" s="102"/>
      <c r="MW7" s="102"/>
      <c r="MX7" s="102"/>
      <c r="MY7" s="102"/>
      <c r="MZ7" s="102"/>
      <c r="NA7" s="102"/>
      <c r="NB7" s="102"/>
      <c r="NC7" s="102"/>
      <c r="ND7" s="102"/>
      <c r="NE7" s="102"/>
      <c r="NF7" s="102"/>
      <c r="NG7" s="102"/>
      <c r="NH7" s="102"/>
      <c r="NI7" s="102"/>
      <c r="NJ7" s="102"/>
      <c r="NK7" s="102"/>
      <c r="NL7" s="102"/>
      <c r="NM7" s="102"/>
      <c r="NN7" s="102"/>
      <c r="NO7" s="102"/>
      <c r="NP7" s="102"/>
      <c r="NQ7" s="102"/>
      <c r="NR7" s="102"/>
      <c r="NS7" s="102"/>
      <c r="NT7" s="102"/>
      <c r="NU7" s="102"/>
      <c r="NV7" s="102"/>
      <c r="NW7" s="102"/>
      <c r="NX7" s="102"/>
      <c r="NY7" s="102"/>
      <c r="NZ7" s="102"/>
      <c r="OA7" s="102"/>
      <c r="OB7" s="102"/>
      <c r="OC7" s="131"/>
      <c r="OD7" s="131"/>
      <c r="OE7" s="131"/>
      <c r="OF7" s="131"/>
      <c r="OG7" s="131"/>
      <c r="OH7" s="131"/>
      <c r="OI7" s="131"/>
      <c r="OJ7" s="131"/>
      <c r="OK7" s="131"/>
      <c r="OL7" s="131"/>
      <c r="OM7" s="131"/>
      <c r="ON7" s="131"/>
      <c r="OO7" s="131"/>
      <c r="OP7" s="131"/>
      <c r="OQ7" s="131"/>
      <c r="OR7" s="131"/>
      <c r="OS7" s="131"/>
      <c r="OT7" s="131"/>
      <c r="OU7" s="131"/>
      <c r="OV7" s="131"/>
      <c r="OW7" s="131"/>
      <c r="OX7" s="131"/>
      <c r="OY7" s="131"/>
      <c r="OZ7" s="131"/>
      <c r="PA7" s="131"/>
      <c r="PB7" s="131"/>
      <c r="PC7" s="131"/>
      <c r="PD7" s="131"/>
      <c r="PE7" s="131"/>
      <c r="PF7" s="131"/>
      <c r="PG7" s="159"/>
      <c r="PH7" s="159"/>
      <c r="PI7" s="159"/>
      <c r="PJ7" s="159"/>
      <c r="PK7" s="159"/>
      <c r="PL7" s="159"/>
      <c r="PM7" s="159"/>
      <c r="PN7" s="159"/>
      <c r="PO7" s="159"/>
      <c r="PP7" s="159"/>
      <c r="PQ7" s="159"/>
      <c r="PR7" s="159"/>
      <c r="PS7" s="159"/>
      <c r="PT7" s="159"/>
      <c r="PU7" s="159"/>
      <c r="PV7" s="159"/>
      <c r="PW7" s="159"/>
      <c r="PX7" s="159"/>
      <c r="PY7" s="159"/>
      <c r="PZ7" s="159"/>
      <c r="QA7" s="159"/>
      <c r="QB7" s="159"/>
      <c r="QC7" s="159"/>
      <c r="QD7" s="159"/>
      <c r="QE7" s="159"/>
      <c r="QF7" s="159"/>
      <c r="QG7" s="159"/>
      <c r="QH7" s="159"/>
      <c r="QI7" s="159"/>
      <c r="QJ7" s="159"/>
      <c r="QK7" s="159"/>
      <c r="QL7" s="159"/>
      <c r="QM7" s="159"/>
      <c r="QN7" s="159"/>
      <c r="QO7" s="159"/>
      <c r="QP7" s="159"/>
      <c r="QQ7" s="124"/>
      <c r="QR7" s="124"/>
      <c r="QS7" s="124"/>
      <c r="QT7" s="124"/>
      <c r="QU7" s="124"/>
      <c r="QV7" s="124"/>
      <c r="QW7" s="124"/>
      <c r="QX7" s="124"/>
      <c r="QY7" s="124"/>
      <c r="QZ7" s="124"/>
      <c r="RA7" s="124"/>
      <c r="RB7" s="124"/>
      <c r="RC7" s="124"/>
      <c r="RD7" s="124"/>
      <c r="RE7" s="124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59"/>
      <c r="RY7" s="159"/>
      <c r="RZ7" s="159"/>
      <c r="SA7" s="159"/>
      <c r="SB7" s="159"/>
      <c r="SC7" s="159"/>
      <c r="SD7" s="159"/>
      <c r="SE7" s="159"/>
      <c r="SF7" s="159"/>
      <c r="SG7" s="159"/>
      <c r="SH7" s="159"/>
      <c r="SI7" s="159"/>
      <c r="SJ7" s="159"/>
      <c r="SK7" s="159"/>
      <c r="SL7" s="159"/>
      <c r="SM7" s="159"/>
      <c r="SN7" s="159"/>
      <c r="SO7" s="159"/>
      <c r="SP7" s="159"/>
      <c r="SQ7" s="159"/>
      <c r="SR7" s="159"/>
      <c r="SS7" s="159"/>
      <c r="ST7" s="159"/>
      <c r="SU7" s="159"/>
      <c r="SV7" s="159"/>
      <c r="SW7" s="159"/>
      <c r="SX7" s="159"/>
      <c r="SY7" s="159"/>
      <c r="SZ7" s="159"/>
      <c r="TA7" s="159"/>
      <c r="TB7" s="159"/>
      <c r="TC7" s="159"/>
      <c r="TD7" s="159"/>
      <c r="TE7" s="159"/>
      <c r="TF7" s="159"/>
      <c r="TG7" s="159"/>
      <c r="TH7" s="159"/>
      <c r="TI7" s="159"/>
      <c r="TJ7" s="159"/>
      <c r="TK7" s="159"/>
      <c r="TL7" s="159"/>
      <c r="TM7" s="159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  <c r="XL7" s="63"/>
      <c r="XM7" s="63"/>
      <c r="XN7" s="63"/>
      <c r="XO7" s="63"/>
      <c r="XP7" s="63"/>
      <c r="XQ7" s="63"/>
      <c r="XR7" s="63"/>
      <c r="XS7" s="63"/>
      <c r="XT7" s="63"/>
      <c r="XU7" s="63"/>
      <c r="XV7" s="63"/>
      <c r="XW7" s="63"/>
      <c r="XX7" s="63"/>
      <c r="XY7" s="63"/>
      <c r="XZ7" s="63"/>
      <c r="YA7" s="63"/>
      <c r="YB7" s="63"/>
      <c r="YC7" s="63"/>
      <c r="YD7" s="63"/>
      <c r="YE7" s="63"/>
      <c r="YF7" s="63"/>
      <c r="YG7" s="63"/>
      <c r="YH7" s="63"/>
      <c r="YI7" s="63"/>
      <c r="YJ7" s="63"/>
      <c r="YK7" s="63"/>
      <c r="YL7" s="63"/>
      <c r="YM7" s="63"/>
      <c r="YN7" s="63"/>
      <c r="YO7" s="63"/>
      <c r="YP7" s="63"/>
      <c r="YQ7" s="63"/>
      <c r="YR7" s="63"/>
      <c r="YS7" s="63"/>
      <c r="YT7" s="63"/>
      <c r="YU7" s="63"/>
      <c r="YV7" s="63"/>
      <c r="YW7" s="63"/>
      <c r="YX7" s="63"/>
      <c r="YY7" s="63"/>
      <c r="YZ7" s="63"/>
      <c r="ZA7" s="63"/>
      <c r="ZB7" s="63"/>
      <c r="ZC7" s="63"/>
      <c r="ZD7" s="63"/>
      <c r="ZE7" s="63"/>
      <c r="ZF7" s="63"/>
      <c r="ZG7" s="63"/>
      <c r="ZH7" s="63"/>
      <c r="ZI7" s="63"/>
      <c r="ZJ7" s="63"/>
      <c r="ZK7" s="63"/>
      <c r="ZL7" s="63"/>
      <c r="ZM7" s="63"/>
      <c r="ZN7" s="63"/>
      <c r="ZO7" s="63"/>
      <c r="ZP7" s="63"/>
    </row>
    <row r="8" spans="1:692" ht="17.45" hidden="1" customHeight="1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154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2"/>
      <c r="ML8" s="102"/>
      <c r="MM8" s="102"/>
      <c r="MN8" s="102"/>
      <c r="MO8" s="102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2"/>
      <c r="ND8" s="102"/>
      <c r="NE8" s="102"/>
      <c r="NF8" s="102"/>
      <c r="NG8" s="102"/>
      <c r="NH8" s="102"/>
      <c r="NI8" s="102"/>
      <c r="NJ8" s="102"/>
      <c r="NK8" s="102"/>
      <c r="NL8" s="102"/>
      <c r="NM8" s="102"/>
      <c r="NN8" s="102"/>
      <c r="NO8" s="102"/>
      <c r="NP8" s="102"/>
      <c r="NQ8" s="102"/>
      <c r="NR8" s="102"/>
      <c r="NS8" s="102"/>
      <c r="NT8" s="102"/>
      <c r="NU8" s="102"/>
      <c r="NV8" s="102"/>
      <c r="NW8" s="102"/>
      <c r="NX8" s="102"/>
      <c r="NY8" s="102"/>
      <c r="NZ8" s="102"/>
      <c r="OA8" s="102"/>
      <c r="OB8" s="102"/>
      <c r="OC8" s="131"/>
      <c r="OD8" s="131"/>
      <c r="OE8" s="131"/>
      <c r="OF8" s="131"/>
      <c r="OG8" s="131"/>
      <c r="OH8" s="131"/>
      <c r="OI8" s="131"/>
      <c r="OJ8" s="131"/>
      <c r="OK8" s="131"/>
      <c r="OL8" s="131"/>
      <c r="OM8" s="131"/>
      <c r="ON8" s="131"/>
      <c r="OO8" s="131"/>
      <c r="OP8" s="131"/>
      <c r="OQ8" s="131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1"/>
      <c r="PF8" s="131"/>
      <c r="PG8" s="159"/>
      <c r="PH8" s="159"/>
      <c r="PI8" s="159"/>
      <c r="PJ8" s="159"/>
      <c r="PK8" s="159"/>
      <c r="PL8" s="159"/>
      <c r="PM8" s="159"/>
      <c r="PN8" s="159"/>
      <c r="PO8" s="159"/>
      <c r="PP8" s="159"/>
      <c r="PQ8" s="159"/>
      <c r="PR8" s="159"/>
      <c r="PS8" s="159"/>
      <c r="PT8" s="159"/>
      <c r="PU8" s="159"/>
      <c r="PV8" s="159"/>
      <c r="PW8" s="159"/>
      <c r="PX8" s="159"/>
      <c r="PY8" s="159"/>
      <c r="PZ8" s="159"/>
      <c r="QA8" s="159"/>
      <c r="QB8" s="159"/>
      <c r="QC8" s="159"/>
      <c r="QD8" s="159"/>
      <c r="QE8" s="159"/>
      <c r="QF8" s="159"/>
      <c r="QG8" s="159"/>
      <c r="QH8" s="159"/>
      <c r="QI8" s="159"/>
      <c r="QJ8" s="159"/>
      <c r="QK8" s="159"/>
      <c r="QL8" s="159"/>
      <c r="QM8" s="159"/>
      <c r="QN8" s="159"/>
      <c r="QO8" s="159"/>
      <c r="QP8" s="159"/>
      <c r="QQ8" s="124"/>
      <c r="QR8" s="124"/>
      <c r="QS8" s="124"/>
      <c r="QT8" s="124"/>
      <c r="QU8" s="124"/>
      <c r="QV8" s="124"/>
      <c r="QW8" s="124"/>
      <c r="QX8" s="124"/>
      <c r="QY8" s="124"/>
      <c r="QZ8" s="124"/>
      <c r="RA8" s="124"/>
      <c r="RB8" s="124"/>
      <c r="RC8" s="124"/>
      <c r="RD8" s="124"/>
      <c r="RE8" s="124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59"/>
      <c r="RY8" s="159"/>
      <c r="RZ8" s="159"/>
      <c r="SA8" s="159"/>
      <c r="SB8" s="159"/>
      <c r="SC8" s="159"/>
      <c r="SD8" s="159"/>
      <c r="SE8" s="159"/>
      <c r="SF8" s="159"/>
      <c r="SG8" s="159"/>
      <c r="SH8" s="159"/>
      <c r="SI8" s="159"/>
      <c r="SJ8" s="159"/>
      <c r="SK8" s="159"/>
      <c r="SL8" s="159"/>
      <c r="SM8" s="159"/>
      <c r="SN8" s="159"/>
      <c r="SO8" s="159"/>
      <c r="SP8" s="159"/>
      <c r="SQ8" s="159"/>
      <c r="SR8" s="159"/>
      <c r="SS8" s="159"/>
      <c r="ST8" s="159"/>
      <c r="SU8" s="159"/>
      <c r="SV8" s="159"/>
      <c r="SW8" s="159"/>
      <c r="SX8" s="159"/>
      <c r="SY8" s="159"/>
      <c r="SZ8" s="159"/>
      <c r="TA8" s="159"/>
      <c r="TB8" s="159"/>
      <c r="TC8" s="159"/>
      <c r="TD8" s="159"/>
      <c r="TE8" s="159"/>
      <c r="TF8" s="159"/>
      <c r="TG8" s="159"/>
      <c r="TH8" s="159"/>
      <c r="TI8" s="159"/>
      <c r="TJ8" s="159"/>
      <c r="TK8" s="159"/>
      <c r="TL8" s="159"/>
      <c r="TM8" s="159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63"/>
      <c r="VB8" s="63"/>
      <c r="VC8" s="63"/>
      <c r="VD8" s="63"/>
      <c r="VE8" s="63"/>
      <c r="VF8" s="63"/>
      <c r="VG8" s="63"/>
      <c r="VH8" s="63"/>
      <c r="VI8" s="63"/>
      <c r="VJ8" s="63"/>
      <c r="VK8" s="63"/>
      <c r="VL8" s="63"/>
      <c r="VM8" s="63"/>
      <c r="VN8" s="63"/>
      <c r="VO8" s="63"/>
      <c r="VP8" s="63"/>
      <c r="VQ8" s="63"/>
      <c r="VR8" s="63"/>
      <c r="VS8" s="63"/>
      <c r="VT8" s="63"/>
      <c r="VU8" s="63"/>
      <c r="VV8" s="63"/>
      <c r="VW8" s="63"/>
      <c r="VX8" s="63"/>
      <c r="VY8" s="63"/>
      <c r="VZ8" s="63"/>
      <c r="WA8" s="63"/>
      <c r="WB8" s="63"/>
      <c r="WC8" s="63"/>
      <c r="WD8" s="63"/>
      <c r="WE8" s="63"/>
      <c r="WF8" s="63"/>
      <c r="WG8" s="63"/>
      <c r="WH8" s="63"/>
      <c r="WI8" s="63"/>
      <c r="WJ8" s="63"/>
      <c r="WK8" s="63"/>
      <c r="WL8" s="63"/>
      <c r="WM8" s="63"/>
      <c r="WN8" s="63"/>
      <c r="WO8" s="63"/>
      <c r="WP8" s="63"/>
      <c r="WQ8" s="63"/>
      <c r="WR8" s="63"/>
      <c r="WS8" s="63"/>
      <c r="WT8" s="63"/>
      <c r="WU8" s="63"/>
      <c r="WV8" s="63"/>
      <c r="WW8" s="63"/>
      <c r="WX8" s="63"/>
      <c r="WY8" s="63"/>
      <c r="WZ8" s="63"/>
      <c r="XA8" s="63"/>
      <c r="XB8" s="63"/>
      <c r="XC8" s="63"/>
      <c r="XD8" s="63"/>
      <c r="XE8" s="63"/>
      <c r="XF8" s="63"/>
      <c r="XG8" s="63"/>
      <c r="XH8" s="63"/>
      <c r="XI8" s="63"/>
      <c r="XJ8" s="63"/>
      <c r="XK8" s="63"/>
      <c r="XL8" s="63"/>
      <c r="XM8" s="63"/>
      <c r="XN8" s="63"/>
      <c r="XO8" s="63"/>
      <c r="XP8" s="63"/>
      <c r="XQ8" s="63"/>
      <c r="XR8" s="63"/>
      <c r="XS8" s="63"/>
      <c r="XT8" s="63"/>
      <c r="XU8" s="63"/>
      <c r="XV8" s="63"/>
      <c r="XW8" s="63"/>
      <c r="XX8" s="63"/>
      <c r="XY8" s="63"/>
      <c r="XZ8" s="63"/>
      <c r="YA8" s="63"/>
      <c r="YB8" s="63"/>
      <c r="YC8" s="63"/>
      <c r="YD8" s="63"/>
      <c r="YE8" s="63"/>
      <c r="YF8" s="63"/>
      <c r="YG8" s="63"/>
      <c r="YH8" s="63"/>
      <c r="YI8" s="63"/>
      <c r="YJ8" s="63"/>
      <c r="YK8" s="63"/>
      <c r="YL8" s="63"/>
      <c r="YM8" s="63"/>
      <c r="YN8" s="63"/>
      <c r="YO8" s="63"/>
      <c r="YP8" s="63"/>
      <c r="YQ8" s="63"/>
      <c r="YR8" s="63"/>
      <c r="YS8" s="63"/>
      <c r="YT8" s="63"/>
      <c r="YU8" s="63"/>
      <c r="YV8" s="63"/>
      <c r="YW8" s="63"/>
      <c r="YX8" s="63"/>
      <c r="YY8" s="63"/>
      <c r="YZ8" s="63"/>
      <c r="ZA8" s="63"/>
      <c r="ZB8" s="63"/>
      <c r="ZC8" s="63"/>
      <c r="ZD8" s="63"/>
      <c r="ZE8" s="63"/>
      <c r="ZF8" s="63"/>
      <c r="ZG8" s="63"/>
      <c r="ZH8" s="63"/>
      <c r="ZI8" s="63"/>
      <c r="ZJ8" s="63"/>
      <c r="ZK8" s="63"/>
      <c r="ZL8" s="63"/>
      <c r="ZM8" s="63"/>
      <c r="ZN8" s="63"/>
      <c r="ZO8" s="63"/>
      <c r="ZP8" s="63"/>
    </row>
    <row r="9" spans="1:692" ht="18" hidden="1" customHeight="1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154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6"/>
      <c r="JW9" s="156"/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102"/>
      <c r="MB9" s="102"/>
      <c r="MC9" s="102"/>
      <c r="MD9" s="102"/>
      <c r="ME9" s="102"/>
      <c r="MF9" s="102"/>
      <c r="MG9" s="102"/>
      <c r="MH9" s="102"/>
      <c r="MI9" s="102"/>
      <c r="MJ9" s="102"/>
      <c r="MK9" s="102"/>
      <c r="ML9" s="102"/>
      <c r="MM9" s="102"/>
      <c r="MN9" s="102"/>
      <c r="MO9" s="102"/>
      <c r="MP9" s="102"/>
      <c r="MQ9" s="102"/>
      <c r="MR9" s="102"/>
      <c r="MS9" s="102"/>
      <c r="MT9" s="102"/>
      <c r="MU9" s="102"/>
      <c r="MV9" s="102"/>
      <c r="MW9" s="102"/>
      <c r="MX9" s="102"/>
      <c r="MY9" s="102"/>
      <c r="MZ9" s="102"/>
      <c r="NA9" s="102"/>
      <c r="NB9" s="102"/>
      <c r="NC9" s="102"/>
      <c r="ND9" s="102"/>
      <c r="NE9" s="102"/>
      <c r="NF9" s="102"/>
      <c r="NG9" s="102"/>
      <c r="NH9" s="102"/>
      <c r="NI9" s="102"/>
      <c r="NJ9" s="102"/>
      <c r="NK9" s="102"/>
      <c r="NL9" s="102"/>
      <c r="NM9" s="102"/>
      <c r="NN9" s="102"/>
      <c r="NO9" s="102"/>
      <c r="NP9" s="102"/>
      <c r="NQ9" s="102"/>
      <c r="NR9" s="102"/>
      <c r="NS9" s="102"/>
      <c r="NT9" s="102"/>
      <c r="NU9" s="102"/>
      <c r="NV9" s="102"/>
      <c r="NW9" s="102"/>
      <c r="NX9" s="102"/>
      <c r="NY9" s="102"/>
      <c r="NZ9" s="102"/>
      <c r="OA9" s="102"/>
      <c r="OB9" s="102"/>
      <c r="OC9" s="131"/>
      <c r="OD9" s="131"/>
      <c r="OE9" s="131"/>
      <c r="OF9" s="131"/>
      <c r="OG9" s="131"/>
      <c r="OH9" s="131"/>
      <c r="OI9" s="131"/>
      <c r="OJ9" s="131"/>
      <c r="OK9" s="131"/>
      <c r="OL9" s="131"/>
      <c r="OM9" s="131"/>
      <c r="ON9" s="131"/>
      <c r="OO9" s="131"/>
      <c r="OP9" s="131"/>
      <c r="OQ9" s="131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59"/>
      <c r="PH9" s="159"/>
      <c r="PI9" s="159"/>
      <c r="PJ9" s="159"/>
      <c r="PK9" s="159"/>
      <c r="PL9" s="159"/>
      <c r="PM9" s="159"/>
      <c r="PN9" s="159"/>
      <c r="PO9" s="159"/>
      <c r="PP9" s="159"/>
      <c r="PQ9" s="159"/>
      <c r="PR9" s="159"/>
      <c r="PS9" s="159"/>
      <c r="PT9" s="159"/>
      <c r="PU9" s="159"/>
      <c r="PV9" s="159"/>
      <c r="PW9" s="159"/>
      <c r="PX9" s="159"/>
      <c r="PY9" s="159"/>
      <c r="PZ9" s="159"/>
      <c r="QA9" s="159"/>
      <c r="QB9" s="159"/>
      <c r="QC9" s="159"/>
      <c r="QD9" s="159"/>
      <c r="QE9" s="159"/>
      <c r="QF9" s="159"/>
      <c r="QG9" s="159"/>
      <c r="QH9" s="159"/>
      <c r="QI9" s="159"/>
      <c r="QJ9" s="159"/>
      <c r="QK9" s="159"/>
      <c r="QL9" s="159"/>
      <c r="QM9" s="159"/>
      <c r="QN9" s="159"/>
      <c r="QO9" s="159"/>
      <c r="QP9" s="159"/>
      <c r="QQ9" s="124"/>
      <c r="QR9" s="124"/>
      <c r="QS9" s="124"/>
      <c r="QT9" s="124"/>
      <c r="QU9" s="124"/>
      <c r="QV9" s="124"/>
      <c r="QW9" s="124"/>
      <c r="QX9" s="124"/>
      <c r="QY9" s="124"/>
      <c r="QZ9" s="124"/>
      <c r="RA9" s="124"/>
      <c r="RB9" s="124"/>
      <c r="RC9" s="124"/>
      <c r="RD9" s="124"/>
      <c r="RE9" s="124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59"/>
      <c r="RY9" s="159"/>
      <c r="RZ9" s="159"/>
      <c r="SA9" s="159"/>
      <c r="SB9" s="159"/>
      <c r="SC9" s="159"/>
      <c r="SD9" s="159"/>
      <c r="SE9" s="159"/>
      <c r="SF9" s="159"/>
      <c r="SG9" s="159"/>
      <c r="SH9" s="159"/>
      <c r="SI9" s="159"/>
      <c r="SJ9" s="159"/>
      <c r="SK9" s="159"/>
      <c r="SL9" s="159"/>
      <c r="SM9" s="159"/>
      <c r="SN9" s="159"/>
      <c r="SO9" s="159"/>
      <c r="SP9" s="159"/>
      <c r="SQ9" s="159"/>
      <c r="SR9" s="159"/>
      <c r="SS9" s="159"/>
      <c r="ST9" s="159"/>
      <c r="SU9" s="159"/>
      <c r="SV9" s="159"/>
      <c r="SW9" s="159"/>
      <c r="SX9" s="159"/>
      <c r="SY9" s="159"/>
      <c r="SZ9" s="159"/>
      <c r="TA9" s="159"/>
      <c r="TB9" s="159"/>
      <c r="TC9" s="159"/>
      <c r="TD9" s="159"/>
      <c r="TE9" s="159"/>
      <c r="TF9" s="159"/>
      <c r="TG9" s="159"/>
      <c r="TH9" s="159"/>
      <c r="TI9" s="159"/>
      <c r="TJ9" s="159"/>
      <c r="TK9" s="159"/>
      <c r="TL9" s="159"/>
      <c r="TM9" s="159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63"/>
      <c r="VB9" s="63"/>
      <c r="VC9" s="63"/>
      <c r="VD9" s="63"/>
      <c r="VE9" s="63"/>
      <c r="VF9" s="63"/>
      <c r="VG9" s="63"/>
      <c r="VH9" s="63"/>
      <c r="VI9" s="63"/>
      <c r="VJ9" s="63"/>
      <c r="VK9" s="63"/>
      <c r="VL9" s="63"/>
      <c r="VM9" s="63"/>
      <c r="VN9" s="63"/>
      <c r="VO9" s="63"/>
      <c r="VP9" s="63"/>
      <c r="VQ9" s="63"/>
      <c r="VR9" s="63"/>
      <c r="VS9" s="63"/>
      <c r="VT9" s="63"/>
      <c r="VU9" s="63"/>
      <c r="VV9" s="63"/>
      <c r="VW9" s="63"/>
      <c r="VX9" s="63"/>
      <c r="VY9" s="63"/>
      <c r="VZ9" s="63"/>
      <c r="WA9" s="63"/>
      <c r="WB9" s="63"/>
      <c r="WC9" s="63"/>
      <c r="WD9" s="63"/>
      <c r="WE9" s="63"/>
      <c r="WF9" s="63"/>
      <c r="WG9" s="63"/>
      <c r="WH9" s="63"/>
      <c r="WI9" s="63"/>
      <c r="WJ9" s="63"/>
      <c r="WK9" s="63"/>
      <c r="WL9" s="63"/>
      <c r="WM9" s="63"/>
      <c r="WN9" s="63"/>
      <c r="WO9" s="63"/>
      <c r="WP9" s="63"/>
      <c r="WQ9" s="63"/>
      <c r="WR9" s="63"/>
      <c r="WS9" s="63"/>
      <c r="WT9" s="63"/>
      <c r="WU9" s="63"/>
      <c r="WV9" s="63"/>
      <c r="WW9" s="63"/>
      <c r="WX9" s="63"/>
      <c r="WY9" s="63"/>
      <c r="WZ9" s="63"/>
      <c r="XA9" s="63"/>
      <c r="XB9" s="63"/>
      <c r="XC9" s="63"/>
      <c r="XD9" s="63"/>
      <c r="XE9" s="63"/>
      <c r="XF9" s="63"/>
      <c r="XG9" s="63"/>
      <c r="XH9" s="63"/>
      <c r="XI9" s="63"/>
      <c r="XJ9" s="63"/>
      <c r="XK9" s="63"/>
      <c r="XL9" s="63"/>
      <c r="XM9" s="63"/>
      <c r="XN9" s="63"/>
      <c r="XO9" s="63"/>
      <c r="XP9" s="63"/>
      <c r="XQ9" s="63"/>
      <c r="XR9" s="63"/>
      <c r="XS9" s="63"/>
      <c r="XT9" s="63"/>
      <c r="XU9" s="63"/>
      <c r="XV9" s="63"/>
      <c r="XW9" s="63"/>
      <c r="XX9" s="63"/>
      <c r="XY9" s="63"/>
      <c r="XZ9" s="63"/>
      <c r="YA9" s="63"/>
      <c r="YB9" s="63"/>
      <c r="YC9" s="63"/>
      <c r="YD9" s="63"/>
      <c r="YE9" s="63"/>
      <c r="YF9" s="63"/>
      <c r="YG9" s="63"/>
      <c r="YH9" s="63"/>
      <c r="YI9" s="63"/>
      <c r="YJ9" s="63"/>
      <c r="YK9" s="63"/>
      <c r="YL9" s="63"/>
      <c r="YM9" s="63"/>
      <c r="YN9" s="63"/>
      <c r="YO9" s="63"/>
      <c r="YP9" s="63"/>
      <c r="YQ9" s="63"/>
      <c r="YR9" s="63"/>
      <c r="YS9" s="63"/>
      <c r="YT9" s="63"/>
      <c r="YU9" s="63"/>
      <c r="YV9" s="63"/>
      <c r="YW9" s="63"/>
      <c r="YX9" s="63"/>
      <c r="YY9" s="63"/>
      <c r="YZ9" s="63"/>
      <c r="ZA9" s="63"/>
      <c r="ZB9" s="63"/>
      <c r="ZC9" s="63"/>
      <c r="ZD9" s="63"/>
      <c r="ZE9" s="63"/>
      <c r="ZF9" s="63"/>
      <c r="ZG9" s="63"/>
      <c r="ZH9" s="63"/>
      <c r="ZI9" s="63"/>
      <c r="ZJ9" s="63"/>
      <c r="ZK9" s="63"/>
      <c r="ZL9" s="63"/>
      <c r="ZM9" s="63"/>
      <c r="ZN9" s="63"/>
      <c r="ZO9" s="63"/>
      <c r="ZP9" s="63"/>
    </row>
    <row r="10" spans="1:692" ht="30" hidden="1" customHeight="1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155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  <c r="JQ10" s="157"/>
      <c r="JR10" s="157"/>
      <c r="JS10" s="157"/>
      <c r="JT10" s="157"/>
      <c r="JU10" s="157"/>
      <c r="JV10" s="157"/>
      <c r="JW10" s="157"/>
      <c r="JX10" s="157"/>
      <c r="JY10" s="157"/>
      <c r="JZ10" s="157"/>
      <c r="KA10" s="157"/>
      <c r="KB10" s="157"/>
      <c r="KC10" s="157"/>
      <c r="KD10" s="157"/>
      <c r="KE10" s="157"/>
      <c r="KF10" s="157"/>
      <c r="KG10" s="157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103"/>
      <c r="MB10" s="103"/>
      <c r="MC10" s="103"/>
      <c r="MD10" s="103"/>
      <c r="ME10" s="103"/>
      <c r="MF10" s="103"/>
      <c r="MG10" s="103"/>
      <c r="MH10" s="103"/>
      <c r="MI10" s="103"/>
      <c r="MJ10" s="103"/>
      <c r="MK10" s="103"/>
      <c r="ML10" s="103"/>
      <c r="MM10" s="103"/>
      <c r="MN10" s="103"/>
      <c r="MO10" s="103"/>
      <c r="MP10" s="103"/>
      <c r="MQ10" s="103"/>
      <c r="MR10" s="103"/>
      <c r="MS10" s="103"/>
      <c r="MT10" s="103"/>
      <c r="MU10" s="103"/>
      <c r="MV10" s="103"/>
      <c r="MW10" s="103"/>
      <c r="MX10" s="103"/>
      <c r="MY10" s="103"/>
      <c r="MZ10" s="103"/>
      <c r="NA10" s="103"/>
      <c r="NB10" s="103"/>
      <c r="NC10" s="103"/>
      <c r="ND10" s="103"/>
      <c r="NE10" s="103"/>
      <c r="NF10" s="103"/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3"/>
      <c r="NR10" s="103"/>
      <c r="NS10" s="103"/>
      <c r="NT10" s="103"/>
      <c r="NU10" s="103"/>
      <c r="NV10" s="103"/>
      <c r="NW10" s="103"/>
      <c r="NX10" s="103"/>
      <c r="NY10" s="103"/>
      <c r="NZ10" s="103"/>
      <c r="OA10" s="103"/>
      <c r="OB10" s="103"/>
      <c r="OC10" s="131"/>
      <c r="OD10" s="131"/>
      <c r="OE10" s="131"/>
      <c r="OF10" s="131"/>
      <c r="OG10" s="131"/>
      <c r="OH10" s="131"/>
      <c r="OI10" s="131"/>
      <c r="OJ10" s="131"/>
      <c r="OK10" s="131"/>
      <c r="OL10" s="131"/>
      <c r="OM10" s="131"/>
      <c r="ON10" s="131"/>
      <c r="OO10" s="131"/>
      <c r="OP10" s="131"/>
      <c r="OQ10" s="131"/>
      <c r="OR10" s="131"/>
      <c r="OS10" s="131"/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1"/>
      <c r="PG10" s="160"/>
      <c r="PH10" s="160"/>
      <c r="PI10" s="160"/>
      <c r="PJ10" s="160"/>
      <c r="PK10" s="160"/>
      <c r="PL10" s="160"/>
      <c r="PM10" s="160"/>
      <c r="PN10" s="160"/>
      <c r="PO10" s="160"/>
      <c r="PP10" s="160"/>
      <c r="PQ10" s="160"/>
      <c r="PR10" s="160"/>
      <c r="PS10" s="160"/>
      <c r="PT10" s="160"/>
      <c r="PU10" s="160"/>
      <c r="PV10" s="160"/>
      <c r="PW10" s="160"/>
      <c r="PX10" s="160"/>
      <c r="PY10" s="160"/>
      <c r="PZ10" s="160"/>
      <c r="QA10" s="160"/>
      <c r="QB10" s="160"/>
      <c r="QC10" s="160"/>
      <c r="QD10" s="160"/>
      <c r="QE10" s="160"/>
      <c r="QF10" s="160"/>
      <c r="QG10" s="160"/>
      <c r="QH10" s="160"/>
      <c r="QI10" s="160"/>
      <c r="QJ10" s="160"/>
      <c r="QK10" s="160"/>
      <c r="QL10" s="160"/>
      <c r="QM10" s="160"/>
      <c r="QN10" s="160"/>
      <c r="QO10" s="160"/>
      <c r="QP10" s="160"/>
      <c r="QQ10" s="124"/>
      <c r="QR10" s="124"/>
      <c r="QS10" s="124"/>
      <c r="QT10" s="124"/>
      <c r="QU10" s="124"/>
      <c r="QV10" s="124"/>
      <c r="QW10" s="124"/>
      <c r="QX10" s="124"/>
      <c r="QY10" s="124"/>
      <c r="QZ10" s="124"/>
      <c r="RA10" s="124"/>
      <c r="RB10" s="124"/>
      <c r="RC10" s="124"/>
      <c r="RD10" s="124"/>
      <c r="RE10" s="124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60"/>
      <c r="RY10" s="160"/>
      <c r="RZ10" s="160"/>
      <c r="SA10" s="160"/>
      <c r="SB10" s="160"/>
      <c r="SC10" s="160"/>
      <c r="SD10" s="160"/>
      <c r="SE10" s="160"/>
      <c r="SF10" s="160"/>
      <c r="SG10" s="160"/>
      <c r="SH10" s="160"/>
      <c r="SI10" s="160"/>
      <c r="SJ10" s="160"/>
      <c r="SK10" s="160"/>
      <c r="SL10" s="160"/>
      <c r="SM10" s="160"/>
      <c r="SN10" s="160"/>
      <c r="SO10" s="160"/>
      <c r="SP10" s="160"/>
      <c r="SQ10" s="160"/>
      <c r="SR10" s="160"/>
      <c r="SS10" s="160"/>
      <c r="ST10" s="160"/>
      <c r="SU10" s="160"/>
      <c r="SV10" s="160"/>
      <c r="SW10" s="160"/>
      <c r="SX10" s="160"/>
      <c r="SY10" s="160"/>
      <c r="SZ10" s="160"/>
      <c r="TA10" s="160"/>
      <c r="TB10" s="160"/>
      <c r="TC10" s="160"/>
      <c r="TD10" s="160"/>
      <c r="TE10" s="160"/>
      <c r="TF10" s="160"/>
      <c r="TG10" s="160"/>
      <c r="TH10" s="160"/>
      <c r="TI10" s="160"/>
      <c r="TJ10" s="160"/>
      <c r="TK10" s="160"/>
      <c r="TL10" s="160"/>
      <c r="TM10" s="160"/>
      <c r="TN10" s="63"/>
      <c r="TO10" s="63"/>
      <c r="TP10" s="63"/>
      <c r="TQ10" s="63"/>
      <c r="TR10" s="63"/>
      <c r="TS10" s="63"/>
      <c r="TT10" s="63"/>
      <c r="TU10" s="63"/>
      <c r="TV10" s="63"/>
      <c r="TW10" s="63"/>
      <c r="TX10" s="63"/>
      <c r="TY10" s="63"/>
      <c r="TZ10" s="63"/>
      <c r="UA10" s="63"/>
      <c r="UB10" s="63"/>
      <c r="UC10" s="63"/>
      <c r="UD10" s="63"/>
      <c r="UE10" s="63"/>
      <c r="UF10" s="63"/>
      <c r="UG10" s="63"/>
      <c r="UH10" s="63"/>
      <c r="UI10" s="63"/>
      <c r="UJ10" s="63"/>
      <c r="UK10" s="63"/>
      <c r="UL10" s="63"/>
      <c r="UM10" s="63"/>
      <c r="UN10" s="63"/>
      <c r="UO10" s="63"/>
      <c r="UP10" s="63"/>
      <c r="UQ10" s="63"/>
      <c r="UR10" s="63"/>
      <c r="US10" s="63"/>
      <c r="UT10" s="63"/>
      <c r="UU10" s="63"/>
      <c r="UV10" s="63"/>
      <c r="UW10" s="63"/>
      <c r="UX10" s="63"/>
      <c r="UY10" s="63"/>
      <c r="UZ10" s="63"/>
      <c r="VA10" s="63"/>
      <c r="VB10" s="63"/>
      <c r="VC10" s="63"/>
      <c r="VD10" s="63"/>
      <c r="VE10" s="63"/>
      <c r="VF10" s="63"/>
      <c r="VG10" s="63"/>
      <c r="VH10" s="63"/>
      <c r="VI10" s="63"/>
      <c r="VJ10" s="63"/>
      <c r="VK10" s="63"/>
      <c r="VL10" s="63"/>
      <c r="VM10" s="63"/>
      <c r="VN10" s="63"/>
      <c r="VO10" s="63"/>
      <c r="VP10" s="63"/>
      <c r="VQ10" s="63"/>
      <c r="VR10" s="63"/>
      <c r="VS10" s="63"/>
      <c r="VT10" s="63"/>
      <c r="VU10" s="63"/>
      <c r="VV10" s="63"/>
      <c r="VW10" s="63"/>
      <c r="VX10" s="63"/>
      <c r="VY10" s="63"/>
      <c r="VZ10" s="63"/>
      <c r="WA10" s="63"/>
      <c r="WB10" s="63"/>
      <c r="WC10" s="63"/>
      <c r="WD10" s="63"/>
      <c r="WE10" s="63"/>
      <c r="WF10" s="63"/>
      <c r="WG10" s="63"/>
      <c r="WH10" s="63"/>
      <c r="WI10" s="63"/>
      <c r="WJ10" s="63"/>
      <c r="WK10" s="63"/>
      <c r="WL10" s="63"/>
      <c r="WM10" s="63"/>
      <c r="WN10" s="63"/>
      <c r="WO10" s="63"/>
      <c r="WP10" s="63"/>
      <c r="WQ10" s="63"/>
      <c r="WR10" s="63"/>
      <c r="WS10" s="63"/>
      <c r="WT10" s="63"/>
      <c r="WU10" s="63"/>
      <c r="WV10" s="63"/>
      <c r="WW10" s="63"/>
      <c r="WX10" s="63"/>
      <c r="WY10" s="63"/>
      <c r="WZ10" s="63"/>
      <c r="XA10" s="63"/>
      <c r="XB10" s="63"/>
      <c r="XC10" s="63"/>
      <c r="XD10" s="63"/>
      <c r="XE10" s="63"/>
      <c r="XF10" s="63"/>
      <c r="XG10" s="63"/>
      <c r="XH10" s="63"/>
      <c r="XI10" s="63"/>
      <c r="XJ10" s="63"/>
      <c r="XK10" s="63"/>
      <c r="XL10" s="63"/>
      <c r="XM10" s="63"/>
      <c r="XN10" s="63"/>
      <c r="XO10" s="63"/>
      <c r="XP10" s="63"/>
      <c r="XQ10" s="63"/>
      <c r="XR10" s="63"/>
      <c r="XS10" s="63"/>
      <c r="XT10" s="63"/>
      <c r="XU10" s="63"/>
      <c r="XV10" s="63"/>
      <c r="XW10" s="63"/>
      <c r="XX10" s="63"/>
      <c r="XY10" s="63"/>
      <c r="XZ10" s="63"/>
      <c r="YA10" s="63"/>
      <c r="YB10" s="63"/>
      <c r="YC10" s="63"/>
      <c r="YD10" s="63"/>
      <c r="YE10" s="63"/>
      <c r="YF10" s="63"/>
      <c r="YG10" s="63"/>
      <c r="YH10" s="63"/>
      <c r="YI10" s="63"/>
      <c r="YJ10" s="63"/>
      <c r="YK10" s="63"/>
      <c r="YL10" s="63"/>
      <c r="YM10" s="63"/>
      <c r="YN10" s="63"/>
      <c r="YO10" s="63"/>
      <c r="YP10" s="63"/>
      <c r="YQ10" s="63"/>
      <c r="YR10" s="63"/>
      <c r="YS10" s="63"/>
      <c r="YT10" s="63"/>
      <c r="YU10" s="63"/>
      <c r="YV10" s="63"/>
      <c r="YW10" s="63"/>
      <c r="YX10" s="63"/>
      <c r="YY10" s="63"/>
      <c r="YZ10" s="63"/>
      <c r="ZA10" s="63"/>
      <c r="ZB10" s="63"/>
      <c r="ZC10" s="63"/>
      <c r="ZD10" s="63"/>
      <c r="ZE10" s="63"/>
      <c r="ZF10" s="63"/>
      <c r="ZG10" s="63"/>
      <c r="ZH10" s="63"/>
      <c r="ZI10" s="63"/>
      <c r="ZJ10" s="63"/>
      <c r="ZK10" s="63"/>
      <c r="ZL10" s="63"/>
      <c r="ZM10" s="63"/>
      <c r="ZN10" s="63"/>
      <c r="ZO10" s="63"/>
      <c r="ZP10" s="63"/>
    </row>
    <row r="11" spans="1:692" ht="16.5" thickBot="1">
      <c r="A11" s="98"/>
      <c r="B11" s="98"/>
      <c r="C11" s="89" t="s">
        <v>2152</v>
      </c>
      <c r="D11" s="90" t="s">
        <v>5</v>
      </c>
      <c r="E11" s="90" t="s">
        <v>6</v>
      </c>
      <c r="F11" s="73" t="s">
        <v>2153</v>
      </c>
      <c r="G11" s="73" t="s">
        <v>7</v>
      </c>
      <c r="H11" s="73" t="s">
        <v>8</v>
      </c>
      <c r="I11" s="73" t="s">
        <v>2154</v>
      </c>
      <c r="J11" s="73" t="s">
        <v>9</v>
      </c>
      <c r="K11" s="73" t="s">
        <v>10</v>
      </c>
      <c r="L11" s="90" t="s">
        <v>2307</v>
      </c>
      <c r="M11" s="90" t="s">
        <v>9</v>
      </c>
      <c r="N11" s="90" t="s">
        <v>10</v>
      </c>
      <c r="O11" s="90" t="s">
        <v>2155</v>
      </c>
      <c r="P11" s="90" t="s">
        <v>11</v>
      </c>
      <c r="Q11" s="90" t="s">
        <v>4</v>
      </c>
      <c r="R11" s="90" t="s">
        <v>2156</v>
      </c>
      <c r="S11" s="90" t="s">
        <v>6</v>
      </c>
      <c r="T11" s="90" t="s">
        <v>12</v>
      </c>
      <c r="U11" s="90" t="s">
        <v>2157</v>
      </c>
      <c r="V11" s="90" t="s">
        <v>6</v>
      </c>
      <c r="W11" s="90" t="s">
        <v>12</v>
      </c>
      <c r="X11" s="87" t="s">
        <v>2158</v>
      </c>
      <c r="Y11" s="88" t="s">
        <v>10</v>
      </c>
      <c r="Z11" s="89" t="s">
        <v>13</v>
      </c>
      <c r="AA11" s="90" t="s">
        <v>2159</v>
      </c>
      <c r="AB11" s="90" t="s">
        <v>14</v>
      </c>
      <c r="AC11" s="90" t="s">
        <v>15</v>
      </c>
      <c r="AD11" s="90" t="s">
        <v>2160</v>
      </c>
      <c r="AE11" s="90" t="s">
        <v>4</v>
      </c>
      <c r="AF11" s="90" t="s">
        <v>5</v>
      </c>
      <c r="AG11" s="90" t="s">
        <v>2161</v>
      </c>
      <c r="AH11" s="90" t="s">
        <v>12</v>
      </c>
      <c r="AI11" s="90" t="s">
        <v>7</v>
      </c>
      <c r="AJ11" s="81" t="s">
        <v>2162</v>
      </c>
      <c r="AK11" s="104"/>
      <c r="AL11" s="104"/>
      <c r="AM11" s="81" t="s">
        <v>2163</v>
      </c>
      <c r="AN11" s="104"/>
      <c r="AO11" s="104"/>
      <c r="AP11" s="81" t="s">
        <v>2308</v>
      </c>
      <c r="AQ11" s="104"/>
      <c r="AR11" s="104"/>
      <c r="AS11" s="81" t="s">
        <v>2164</v>
      </c>
      <c r="AT11" s="104"/>
      <c r="AU11" s="104"/>
      <c r="AV11" s="81" t="s">
        <v>2165</v>
      </c>
      <c r="AW11" s="104"/>
      <c r="AX11" s="104"/>
      <c r="AY11" s="81" t="s">
        <v>2166</v>
      </c>
      <c r="AZ11" s="104"/>
      <c r="BA11" s="104"/>
      <c r="BB11" s="81" t="s">
        <v>2167</v>
      </c>
      <c r="BC11" s="104"/>
      <c r="BD11" s="104"/>
      <c r="BE11" s="73" t="s">
        <v>2168</v>
      </c>
      <c r="BF11" s="73"/>
      <c r="BG11" s="73"/>
      <c r="BH11" s="140" t="s">
        <v>3211</v>
      </c>
      <c r="BI11" s="141"/>
      <c r="BJ11" s="141"/>
      <c r="BK11" s="141" t="s">
        <v>3212</v>
      </c>
      <c r="BL11" s="141"/>
      <c r="BM11" s="141"/>
      <c r="BN11" s="141" t="s">
        <v>3213</v>
      </c>
      <c r="BO11" s="141"/>
      <c r="BP11" s="141"/>
      <c r="BQ11" s="141" t="s">
        <v>3214</v>
      </c>
      <c r="BR11" s="141"/>
      <c r="BS11" s="141"/>
      <c r="BT11" s="141" t="s">
        <v>3215</v>
      </c>
      <c r="BU11" s="141"/>
      <c r="BV11" s="141"/>
      <c r="BW11" s="141" t="s">
        <v>2169</v>
      </c>
      <c r="BX11" s="141"/>
      <c r="BY11" s="142"/>
      <c r="BZ11" s="89" t="s">
        <v>2170</v>
      </c>
      <c r="CA11" s="90"/>
      <c r="CB11" s="90"/>
      <c r="CC11" s="87" t="s">
        <v>2171</v>
      </c>
      <c r="CD11" s="88"/>
      <c r="CE11" s="89"/>
      <c r="CF11" s="87" t="s">
        <v>2172</v>
      </c>
      <c r="CG11" s="88"/>
      <c r="CH11" s="89"/>
      <c r="CI11" s="90" t="s">
        <v>2309</v>
      </c>
      <c r="CJ11" s="90"/>
      <c r="CK11" s="90"/>
      <c r="CL11" s="90" t="s">
        <v>2173</v>
      </c>
      <c r="CM11" s="90"/>
      <c r="CN11" s="90"/>
      <c r="CO11" s="90" t="s">
        <v>2174</v>
      </c>
      <c r="CP11" s="90"/>
      <c r="CQ11" s="90"/>
      <c r="CR11" s="86" t="s">
        <v>2175</v>
      </c>
      <c r="CS11" s="86"/>
      <c r="CT11" s="86"/>
      <c r="CU11" s="90" t="s">
        <v>2176</v>
      </c>
      <c r="CV11" s="90"/>
      <c r="CW11" s="90"/>
      <c r="CX11" s="90" t="s">
        <v>2177</v>
      </c>
      <c r="CY11" s="90"/>
      <c r="CZ11" s="90"/>
      <c r="DA11" s="90" t="s">
        <v>2178</v>
      </c>
      <c r="DB11" s="90"/>
      <c r="DC11" s="90"/>
      <c r="DD11" s="90" t="s">
        <v>2179</v>
      </c>
      <c r="DE11" s="90"/>
      <c r="DF11" s="90"/>
      <c r="DG11" s="90" t="s">
        <v>2180</v>
      </c>
      <c r="DH11" s="90"/>
      <c r="DI11" s="90"/>
      <c r="DJ11" s="86" t="s">
        <v>2181</v>
      </c>
      <c r="DK11" s="86"/>
      <c r="DL11" s="86"/>
      <c r="DM11" s="86" t="s">
        <v>2310</v>
      </c>
      <c r="DN11" s="86"/>
      <c r="DO11" s="143"/>
      <c r="DP11" s="73" t="s">
        <v>2182</v>
      </c>
      <c r="DQ11" s="73"/>
      <c r="DR11" s="73"/>
      <c r="DS11" s="73" t="s">
        <v>2183</v>
      </c>
      <c r="DT11" s="73"/>
      <c r="DU11" s="73"/>
      <c r="DV11" s="63" t="s">
        <v>2184</v>
      </c>
      <c r="DW11" s="63"/>
      <c r="DX11" s="63"/>
      <c r="DY11" s="73" t="s">
        <v>2185</v>
      </c>
      <c r="DZ11" s="73"/>
      <c r="EA11" s="73"/>
      <c r="EB11" s="73" t="s">
        <v>2186</v>
      </c>
      <c r="EC11" s="73"/>
      <c r="ED11" s="81"/>
      <c r="EE11" s="73" t="s">
        <v>2187</v>
      </c>
      <c r="EF11" s="73"/>
      <c r="EG11" s="73"/>
      <c r="EH11" s="73" t="s">
        <v>2188</v>
      </c>
      <c r="EI11" s="73"/>
      <c r="EJ11" s="73"/>
      <c r="EK11" s="73" t="s">
        <v>2189</v>
      </c>
      <c r="EL11" s="73"/>
      <c r="EM11" s="73"/>
      <c r="EN11" s="73" t="s">
        <v>2190</v>
      </c>
      <c r="EO11" s="73"/>
      <c r="EP11" s="73"/>
      <c r="EQ11" s="73" t="s">
        <v>2311</v>
      </c>
      <c r="ER11" s="73"/>
      <c r="ES11" s="73"/>
      <c r="ET11" s="73" t="s">
        <v>2191</v>
      </c>
      <c r="EU11" s="73"/>
      <c r="EV11" s="73"/>
      <c r="EW11" s="73" t="s">
        <v>2192</v>
      </c>
      <c r="EX11" s="73"/>
      <c r="EY11" s="73"/>
      <c r="EZ11" s="73" t="s">
        <v>2193</v>
      </c>
      <c r="FA11" s="73"/>
      <c r="FB11" s="73"/>
      <c r="FC11" s="73" t="s">
        <v>2194</v>
      </c>
      <c r="FD11" s="73"/>
      <c r="FE11" s="73"/>
      <c r="FF11" s="73" t="s">
        <v>2195</v>
      </c>
      <c r="FG11" s="73"/>
      <c r="FH11" s="81"/>
      <c r="FI11" s="72" t="s">
        <v>2196</v>
      </c>
      <c r="FJ11" s="76"/>
      <c r="FK11" s="77"/>
      <c r="FL11" s="72" t="s">
        <v>2197</v>
      </c>
      <c r="FM11" s="76"/>
      <c r="FN11" s="77"/>
      <c r="FO11" s="72" t="s">
        <v>2198</v>
      </c>
      <c r="FP11" s="76"/>
      <c r="FQ11" s="77"/>
      <c r="FR11" s="72" t="s">
        <v>2199</v>
      </c>
      <c r="FS11" s="76"/>
      <c r="FT11" s="77"/>
      <c r="FU11" s="72" t="s">
        <v>2312</v>
      </c>
      <c r="FV11" s="76"/>
      <c r="FW11" s="76"/>
      <c r="FX11" s="63" t="s">
        <v>2200</v>
      </c>
      <c r="FY11" s="63"/>
      <c r="FZ11" s="63"/>
      <c r="GA11" s="76" t="s">
        <v>2201</v>
      </c>
      <c r="GB11" s="76"/>
      <c r="GC11" s="77"/>
      <c r="GD11" s="72" t="s">
        <v>2202</v>
      </c>
      <c r="GE11" s="76"/>
      <c r="GF11" s="77"/>
      <c r="GG11" s="72" t="s">
        <v>2203</v>
      </c>
      <c r="GH11" s="76"/>
      <c r="GI11" s="77"/>
      <c r="GJ11" s="72" t="s">
        <v>2204</v>
      </c>
      <c r="GK11" s="76"/>
      <c r="GL11" s="77"/>
      <c r="GM11" s="72" t="s">
        <v>2313</v>
      </c>
      <c r="GN11" s="76"/>
      <c r="GO11" s="77"/>
      <c r="GP11" s="72" t="s">
        <v>2314</v>
      </c>
      <c r="GQ11" s="76"/>
      <c r="GR11" s="77"/>
      <c r="GS11" s="72" t="s">
        <v>2315</v>
      </c>
      <c r="GT11" s="76"/>
      <c r="GU11" s="77"/>
      <c r="GV11" s="72" t="s">
        <v>2316</v>
      </c>
      <c r="GW11" s="76"/>
      <c r="GX11" s="77"/>
      <c r="GY11" s="72" t="s">
        <v>2317</v>
      </c>
      <c r="GZ11" s="76"/>
      <c r="HA11" s="77"/>
      <c r="HB11" s="72" t="s">
        <v>2318</v>
      </c>
      <c r="HC11" s="76"/>
      <c r="HD11" s="77"/>
      <c r="HE11" s="72" t="s">
        <v>2319</v>
      </c>
      <c r="HF11" s="76"/>
      <c r="HG11" s="77"/>
      <c r="HH11" s="72" t="s">
        <v>2320</v>
      </c>
      <c r="HI11" s="76"/>
      <c r="HJ11" s="77"/>
      <c r="HK11" s="72" t="s">
        <v>2321</v>
      </c>
      <c r="HL11" s="76"/>
      <c r="HM11" s="77"/>
      <c r="HN11" s="72" t="s">
        <v>2322</v>
      </c>
      <c r="HO11" s="76"/>
      <c r="HP11" s="77"/>
      <c r="HQ11" s="72" t="s">
        <v>2205</v>
      </c>
      <c r="HR11" s="76"/>
      <c r="HS11" s="77"/>
      <c r="HT11" s="72" t="s">
        <v>2206</v>
      </c>
      <c r="HU11" s="76"/>
      <c r="HV11" s="77"/>
      <c r="HW11" s="72" t="s">
        <v>2207</v>
      </c>
      <c r="HX11" s="76"/>
      <c r="HY11" s="77"/>
      <c r="HZ11" s="72" t="s">
        <v>2208</v>
      </c>
      <c r="IA11" s="76"/>
      <c r="IB11" s="77"/>
      <c r="IC11" s="72" t="s">
        <v>2323</v>
      </c>
      <c r="ID11" s="76"/>
      <c r="IE11" s="77"/>
      <c r="IF11" s="72" t="s">
        <v>2209</v>
      </c>
      <c r="IG11" s="76"/>
      <c r="IH11" s="77"/>
      <c r="II11" s="72" t="s">
        <v>2210</v>
      </c>
      <c r="IJ11" s="76"/>
      <c r="IK11" s="77"/>
      <c r="IL11" s="72" t="s">
        <v>2211</v>
      </c>
      <c r="IM11" s="76"/>
      <c r="IN11" s="77"/>
      <c r="IO11" s="72" t="s">
        <v>2212</v>
      </c>
      <c r="IP11" s="76"/>
      <c r="IQ11" s="76"/>
      <c r="IR11" s="63" t="s">
        <v>2213</v>
      </c>
      <c r="IS11" s="63"/>
      <c r="IT11" s="63"/>
      <c r="IU11" s="63" t="s">
        <v>2345</v>
      </c>
      <c r="IV11" s="63"/>
      <c r="IW11" s="63"/>
      <c r="IX11" s="63" t="s">
        <v>2346</v>
      </c>
      <c r="IY11" s="63"/>
      <c r="IZ11" s="63"/>
      <c r="JA11" s="63" t="s">
        <v>2347</v>
      </c>
      <c r="JB11" s="63"/>
      <c r="JC11" s="63"/>
      <c r="JD11" s="63" t="s">
        <v>2348</v>
      </c>
      <c r="JE11" s="63"/>
      <c r="JF11" s="63"/>
      <c r="JG11" s="63" t="s">
        <v>2349</v>
      </c>
      <c r="JH11" s="63"/>
      <c r="JI11" s="63"/>
      <c r="JJ11" s="63" t="s">
        <v>2350</v>
      </c>
      <c r="JK11" s="63"/>
      <c r="JL11" s="63"/>
      <c r="JM11" s="63" t="s">
        <v>2351</v>
      </c>
      <c r="JN11" s="63"/>
      <c r="JO11" s="63"/>
      <c r="JP11" s="63" t="s">
        <v>2352</v>
      </c>
      <c r="JQ11" s="63"/>
      <c r="JR11" s="63"/>
      <c r="JS11" s="63" t="s">
        <v>2353</v>
      </c>
      <c r="JT11" s="63"/>
      <c r="JU11" s="63"/>
      <c r="JV11" s="63" t="s">
        <v>2354</v>
      </c>
      <c r="JW11" s="63"/>
      <c r="JX11" s="63"/>
      <c r="JY11" s="63" t="s">
        <v>2355</v>
      </c>
      <c r="JZ11" s="63"/>
      <c r="KA11" s="63"/>
      <c r="KB11" s="63" t="s">
        <v>2356</v>
      </c>
      <c r="KC11" s="63"/>
      <c r="KD11" s="63"/>
      <c r="KE11" s="63" t="s">
        <v>2357</v>
      </c>
      <c r="KF11" s="63"/>
      <c r="KG11" s="63"/>
      <c r="KH11" s="77" t="s">
        <v>2214</v>
      </c>
      <c r="KI11" s="63"/>
      <c r="KJ11" s="63"/>
      <c r="KK11" s="63" t="s">
        <v>2215</v>
      </c>
      <c r="KL11" s="63"/>
      <c r="KM11" s="63"/>
      <c r="KN11" s="63" t="s">
        <v>2216</v>
      </c>
      <c r="KO11" s="63"/>
      <c r="KP11" s="63"/>
      <c r="KQ11" s="63" t="s">
        <v>2324</v>
      </c>
      <c r="KR11" s="63"/>
      <c r="KS11" s="63"/>
      <c r="KT11" s="63" t="s">
        <v>2217</v>
      </c>
      <c r="KU11" s="63"/>
      <c r="KV11" s="63"/>
      <c r="KW11" s="63" t="s">
        <v>2218</v>
      </c>
      <c r="KX11" s="63"/>
      <c r="KY11" s="63"/>
      <c r="KZ11" s="63" t="s">
        <v>2219</v>
      </c>
      <c r="LA11" s="63"/>
      <c r="LB11" s="63"/>
      <c r="LC11" s="63" t="s">
        <v>2220</v>
      </c>
      <c r="LD11" s="63"/>
      <c r="LE11" s="63"/>
      <c r="LF11" s="63" t="s">
        <v>2221</v>
      </c>
      <c r="LG11" s="63"/>
      <c r="LH11" s="63"/>
      <c r="LI11" s="63" t="s">
        <v>2222</v>
      </c>
      <c r="LJ11" s="63"/>
      <c r="LK11" s="63"/>
      <c r="LL11" s="63" t="s">
        <v>2223</v>
      </c>
      <c r="LM11" s="63"/>
      <c r="LN11" s="63"/>
      <c r="LO11" s="63" t="s">
        <v>2224</v>
      </c>
      <c r="LP11" s="63"/>
      <c r="LQ11" s="72"/>
      <c r="LR11" s="63" t="s">
        <v>2225</v>
      </c>
      <c r="LS11" s="63"/>
      <c r="LT11" s="63"/>
      <c r="LU11" s="63" t="s">
        <v>2358</v>
      </c>
      <c r="LV11" s="63"/>
      <c r="LW11" s="63"/>
      <c r="LX11" s="63" t="s">
        <v>2359</v>
      </c>
      <c r="LY11" s="63"/>
      <c r="LZ11" s="63"/>
      <c r="MA11" s="77" t="s">
        <v>2226</v>
      </c>
      <c r="MB11" s="63"/>
      <c r="MC11" s="63"/>
      <c r="MD11" s="63" t="s">
        <v>2227</v>
      </c>
      <c r="ME11" s="63"/>
      <c r="MF11" s="63"/>
      <c r="MG11" s="63" t="s">
        <v>2228</v>
      </c>
      <c r="MH11" s="63"/>
      <c r="MI11" s="63"/>
      <c r="MJ11" s="63" t="s">
        <v>2325</v>
      </c>
      <c r="MK11" s="63"/>
      <c r="ML11" s="63"/>
      <c r="MM11" s="63" t="s">
        <v>2229</v>
      </c>
      <c r="MN11" s="63"/>
      <c r="MO11" s="63"/>
      <c r="MP11" s="63" t="s">
        <v>2230</v>
      </c>
      <c r="MQ11" s="63"/>
      <c r="MR11" s="63"/>
      <c r="MS11" s="63" t="s">
        <v>2231</v>
      </c>
      <c r="MT11" s="63"/>
      <c r="MU11" s="63"/>
      <c r="MV11" s="126" t="s">
        <v>2232</v>
      </c>
      <c r="MW11" s="127"/>
      <c r="MX11" s="128"/>
      <c r="MY11" s="126" t="s">
        <v>2233</v>
      </c>
      <c r="MZ11" s="127"/>
      <c r="NA11" s="128"/>
      <c r="NB11" s="126" t="s">
        <v>2234</v>
      </c>
      <c r="NC11" s="127"/>
      <c r="ND11" s="128"/>
      <c r="NE11" s="126" t="s">
        <v>2235</v>
      </c>
      <c r="NF11" s="127"/>
      <c r="NG11" s="128"/>
      <c r="NH11" s="126" t="s">
        <v>2236</v>
      </c>
      <c r="NI11" s="127"/>
      <c r="NJ11" s="128"/>
      <c r="NK11" s="126" t="s">
        <v>2237</v>
      </c>
      <c r="NL11" s="127"/>
      <c r="NM11" s="128"/>
      <c r="NN11" s="126" t="s">
        <v>2326</v>
      </c>
      <c r="NO11" s="127"/>
      <c r="NP11" s="128"/>
      <c r="NQ11" s="126" t="s">
        <v>2238</v>
      </c>
      <c r="NR11" s="127"/>
      <c r="NS11" s="128"/>
      <c r="NT11" s="126" t="s">
        <v>2239</v>
      </c>
      <c r="NU11" s="127"/>
      <c r="NV11" s="128"/>
      <c r="NW11" s="126" t="s">
        <v>2240</v>
      </c>
      <c r="NX11" s="127"/>
      <c r="NY11" s="128"/>
      <c r="NZ11" s="126" t="s">
        <v>2241</v>
      </c>
      <c r="OA11" s="127"/>
      <c r="OB11" s="128"/>
      <c r="OC11" s="126" t="s">
        <v>2242</v>
      </c>
      <c r="OD11" s="127"/>
      <c r="OE11" s="128"/>
      <c r="OF11" s="72" t="s">
        <v>2243</v>
      </c>
      <c r="OG11" s="76"/>
      <c r="OH11" s="77"/>
      <c r="OI11" s="72" t="s">
        <v>2244</v>
      </c>
      <c r="OJ11" s="76"/>
      <c r="OK11" s="77"/>
      <c r="OL11" s="72" t="s">
        <v>2245</v>
      </c>
      <c r="OM11" s="76"/>
      <c r="ON11" s="77"/>
      <c r="OO11" s="126" t="s">
        <v>2246</v>
      </c>
      <c r="OP11" s="127"/>
      <c r="OQ11" s="128"/>
      <c r="OR11" s="126" t="s">
        <v>2327</v>
      </c>
      <c r="OS11" s="127"/>
      <c r="OT11" s="128"/>
      <c r="OU11" s="72" t="s">
        <v>2247</v>
      </c>
      <c r="OV11" s="76"/>
      <c r="OW11" s="77"/>
      <c r="OX11" s="72" t="s">
        <v>2248</v>
      </c>
      <c r="OY11" s="76"/>
      <c r="OZ11" s="77"/>
      <c r="PA11" s="72" t="s">
        <v>2249</v>
      </c>
      <c r="PB11" s="76"/>
      <c r="PC11" s="77"/>
      <c r="PD11" s="77" t="s">
        <v>2250</v>
      </c>
      <c r="PE11" s="63"/>
      <c r="PF11" s="63"/>
      <c r="PG11" s="63" t="s">
        <v>2251</v>
      </c>
      <c r="PH11" s="63"/>
      <c r="PI11" s="63"/>
      <c r="PJ11" s="143" t="s">
        <v>2252</v>
      </c>
      <c r="PK11" s="148"/>
      <c r="PL11" s="149"/>
      <c r="PM11" s="63" t="s">
        <v>2253</v>
      </c>
      <c r="PN11" s="63"/>
      <c r="PO11" s="63"/>
      <c r="PP11" s="63" t="s">
        <v>2254</v>
      </c>
      <c r="PQ11" s="63"/>
      <c r="PR11" s="63"/>
      <c r="PS11" s="63" t="s">
        <v>2255</v>
      </c>
      <c r="PT11" s="63"/>
      <c r="PU11" s="63"/>
      <c r="PV11" s="63" t="s">
        <v>2328</v>
      </c>
      <c r="PW11" s="63"/>
      <c r="PX11" s="63"/>
      <c r="PY11" s="63" t="s">
        <v>2256</v>
      </c>
      <c r="PZ11" s="63"/>
      <c r="QA11" s="63"/>
      <c r="QB11" s="63" t="s">
        <v>2257</v>
      </c>
      <c r="QC11" s="63"/>
      <c r="QD11" s="63"/>
      <c r="QE11" s="126" t="s">
        <v>2258</v>
      </c>
      <c r="QF11" s="127"/>
      <c r="QG11" s="128"/>
      <c r="QH11" s="126" t="s">
        <v>2259</v>
      </c>
      <c r="QI11" s="127"/>
      <c r="QJ11" s="128"/>
      <c r="QK11" s="126" t="s">
        <v>2260</v>
      </c>
      <c r="QL11" s="127"/>
      <c r="QM11" s="127"/>
      <c r="QN11" s="63" t="s">
        <v>2329</v>
      </c>
      <c r="QO11" s="63"/>
      <c r="QP11" s="63"/>
      <c r="QQ11" s="126" t="s">
        <v>2330</v>
      </c>
      <c r="QR11" s="127"/>
      <c r="QS11" s="128"/>
      <c r="QT11" s="126" t="s">
        <v>2331</v>
      </c>
      <c r="QU11" s="127"/>
      <c r="QV11" s="128"/>
      <c r="QW11" s="126" t="s">
        <v>2332</v>
      </c>
      <c r="QX11" s="127"/>
      <c r="QY11" s="128"/>
      <c r="QZ11" s="126" t="s">
        <v>2333</v>
      </c>
      <c r="RA11" s="127"/>
      <c r="RB11" s="128"/>
      <c r="RC11" s="126" t="s">
        <v>2334</v>
      </c>
      <c r="RD11" s="127"/>
      <c r="RE11" s="128"/>
      <c r="RF11" s="126" t="s">
        <v>2335</v>
      </c>
      <c r="RG11" s="127"/>
      <c r="RH11" s="128"/>
      <c r="RI11" s="126" t="s">
        <v>2336</v>
      </c>
      <c r="RJ11" s="127"/>
      <c r="RK11" s="128"/>
      <c r="RL11" s="126" t="s">
        <v>2337</v>
      </c>
      <c r="RM11" s="127"/>
      <c r="RN11" s="127"/>
      <c r="RO11" s="127" t="s">
        <v>2338</v>
      </c>
      <c r="RP11" s="127"/>
      <c r="RQ11" s="127"/>
      <c r="RR11" s="127" t="s">
        <v>2261</v>
      </c>
      <c r="RS11" s="127"/>
      <c r="RT11" s="127"/>
      <c r="RU11" s="127" t="s">
        <v>2262</v>
      </c>
      <c r="RV11" s="127"/>
      <c r="RW11" s="127"/>
      <c r="RX11" s="63" t="s">
        <v>2263</v>
      </c>
      <c r="RY11" s="63"/>
      <c r="RZ11" s="63"/>
      <c r="SA11" s="63" t="s">
        <v>2264</v>
      </c>
      <c r="SB11" s="63"/>
      <c r="SC11" s="63"/>
      <c r="SD11" s="63" t="s">
        <v>2339</v>
      </c>
      <c r="SE11" s="63"/>
      <c r="SF11" s="63"/>
      <c r="SG11" s="63" t="s">
        <v>2265</v>
      </c>
      <c r="SH11" s="63"/>
      <c r="SI11" s="63"/>
      <c r="SJ11" s="63" t="s">
        <v>2266</v>
      </c>
      <c r="SK11" s="63"/>
      <c r="SL11" s="63"/>
      <c r="SM11" s="63" t="s">
        <v>2267</v>
      </c>
      <c r="SN11" s="63"/>
      <c r="SO11" s="63"/>
      <c r="SP11" s="63" t="s">
        <v>2268</v>
      </c>
      <c r="SQ11" s="63"/>
      <c r="SR11" s="63"/>
      <c r="SS11" s="63" t="s">
        <v>2269</v>
      </c>
      <c r="ST11" s="63"/>
      <c r="SU11" s="63"/>
      <c r="SV11" s="63" t="s">
        <v>2270</v>
      </c>
      <c r="SW11" s="63"/>
      <c r="SX11" s="63"/>
      <c r="SY11" s="63" t="s">
        <v>2271</v>
      </c>
      <c r="SZ11" s="63"/>
      <c r="TA11" s="63"/>
      <c r="TB11" s="63" t="s">
        <v>2360</v>
      </c>
      <c r="TC11" s="63"/>
      <c r="TD11" s="63"/>
      <c r="TE11" s="63" t="s">
        <v>2361</v>
      </c>
      <c r="TF11" s="63"/>
      <c r="TG11" s="63"/>
      <c r="TH11" s="63" t="s">
        <v>2362</v>
      </c>
      <c r="TI11" s="63"/>
      <c r="TJ11" s="63"/>
      <c r="TK11" s="72" t="s">
        <v>2363</v>
      </c>
      <c r="TL11" s="113"/>
      <c r="TM11" s="114"/>
      <c r="TN11" s="77" t="s">
        <v>2272</v>
      </c>
      <c r="TO11" s="63"/>
      <c r="TP11" s="63"/>
      <c r="TQ11" s="63" t="s">
        <v>2273</v>
      </c>
      <c r="TR11" s="63"/>
      <c r="TS11" s="63"/>
      <c r="TT11" s="63" t="s">
        <v>2274</v>
      </c>
      <c r="TU11" s="63"/>
      <c r="TV11" s="63"/>
      <c r="TW11" s="63" t="s">
        <v>2340</v>
      </c>
      <c r="TX11" s="63"/>
      <c r="TY11" s="63"/>
      <c r="TZ11" s="63" t="s">
        <v>2275</v>
      </c>
      <c r="UA11" s="63"/>
      <c r="UB11" s="63"/>
      <c r="UC11" s="63" t="s">
        <v>2276</v>
      </c>
      <c r="UD11" s="63"/>
      <c r="UE11" s="63"/>
      <c r="UF11" s="63" t="s">
        <v>2277</v>
      </c>
      <c r="UG11" s="63"/>
      <c r="UH11" s="63"/>
      <c r="UI11" s="63" t="s">
        <v>2278</v>
      </c>
      <c r="UJ11" s="63"/>
      <c r="UK11" s="63"/>
      <c r="UL11" s="63" t="s">
        <v>2279</v>
      </c>
      <c r="UM11" s="63"/>
      <c r="UN11" s="63"/>
      <c r="UO11" s="63" t="s">
        <v>2280</v>
      </c>
      <c r="UP11" s="63"/>
      <c r="UQ11" s="63"/>
      <c r="UR11" s="63" t="s">
        <v>2281</v>
      </c>
      <c r="US11" s="63"/>
      <c r="UT11" s="63"/>
      <c r="UU11" s="63" t="s">
        <v>2282</v>
      </c>
      <c r="UV11" s="63"/>
      <c r="UW11" s="63"/>
      <c r="UX11" s="63" t="s">
        <v>2283</v>
      </c>
      <c r="UY11" s="63"/>
      <c r="UZ11" s="63"/>
      <c r="VA11" s="63" t="s">
        <v>2341</v>
      </c>
      <c r="VB11" s="63"/>
      <c r="VC11" s="63"/>
      <c r="VD11" s="63" t="s">
        <v>2284</v>
      </c>
      <c r="VE11" s="63"/>
      <c r="VF11" s="63"/>
      <c r="VG11" s="63" t="s">
        <v>2285</v>
      </c>
      <c r="VH11" s="63"/>
      <c r="VI11" s="63"/>
      <c r="VJ11" s="63" t="s">
        <v>2286</v>
      </c>
      <c r="VK11" s="63"/>
      <c r="VL11" s="72"/>
      <c r="VM11" s="63" t="s">
        <v>2287</v>
      </c>
      <c r="VN11" s="63"/>
      <c r="VO11" s="72"/>
      <c r="VP11" s="63" t="s">
        <v>2288</v>
      </c>
      <c r="VQ11" s="63"/>
      <c r="VR11" s="72"/>
      <c r="VS11" s="63" t="s">
        <v>2289</v>
      </c>
      <c r="VT11" s="63"/>
      <c r="VU11" s="72"/>
      <c r="VV11" s="72" t="s">
        <v>2290</v>
      </c>
      <c r="VW11" s="113"/>
      <c r="VX11" s="113"/>
      <c r="VY11" s="72" t="s">
        <v>2291</v>
      </c>
      <c r="VZ11" s="76"/>
      <c r="WA11" s="77"/>
      <c r="WB11" s="72" t="s">
        <v>2292</v>
      </c>
      <c r="WC11" s="76"/>
      <c r="WD11" s="77"/>
      <c r="WE11" s="72" t="s">
        <v>2342</v>
      </c>
      <c r="WF11" s="76"/>
      <c r="WG11" s="77"/>
      <c r="WH11" s="72" t="s">
        <v>2293</v>
      </c>
      <c r="WI11" s="76"/>
      <c r="WJ11" s="77"/>
      <c r="WK11" s="72" t="s">
        <v>2294</v>
      </c>
      <c r="WL11" s="76"/>
      <c r="WM11" s="77"/>
      <c r="WN11" s="72" t="s">
        <v>2295</v>
      </c>
      <c r="WO11" s="76"/>
      <c r="WP11" s="77"/>
      <c r="WQ11" s="72" t="s">
        <v>2296</v>
      </c>
      <c r="WR11" s="76"/>
      <c r="WS11" s="77"/>
      <c r="WT11" s="72" t="s">
        <v>2297</v>
      </c>
      <c r="WU11" s="76"/>
      <c r="WV11" s="77"/>
      <c r="WW11" s="72" t="s">
        <v>2298</v>
      </c>
      <c r="WX11" s="76"/>
      <c r="WY11" s="77"/>
      <c r="WZ11" s="72" t="s">
        <v>2299</v>
      </c>
      <c r="XA11" s="76"/>
      <c r="XB11" s="77"/>
      <c r="XC11" s="72" t="s">
        <v>2300</v>
      </c>
      <c r="XD11" s="76"/>
      <c r="XE11" s="77"/>
      <c r="XF11" s="72" t="s">
        <v>2301</v>
      </c>
      <c r="XG11" s="76"/>
      <c r="XH11" s="77"/>
      <c r="XI11" s="72" t="s">
        <v>2343</v>
      </c>
      <c r="XJ11" s="76"/>
      <c r="XK11" s="77"/>
      <c r="XL11" s="72" t="s">
        <v>2302</v>
      </c>
      <c r="XM11" s="76"/>
      <c r="XN11" s="77"/>
      <c r="XO11" s="72" t="s">
        <v>2303</v>
      </c>
      <c r="XP11" s="76"/>
      <c r="XQ11" s="77"/>
      <c r="XR11" s="72" t="s">
        <v>2304</v>
      </c>
      <c r="XS11" s="76"/>
      <c r="XT11" s="77"/>
      <c r="XU11" s="72" t="s">
        <v>2305</v>
      </c>
      <c r="XV11" s="76"/>
      <c r="XW11" s="77"/>
      <c r="XX11" s="72" t="s">
        <v>2306</v>
      </c>
      <c r="XY11" s="76"/>
      <c r="XZ11" s="76"/>
      <c r="YA11" s="63" t="s">
        <v>2364</v>
      </c>
      <c r="YB11" s="63"/>
      <c r="YC11" s="63"/>
      <c r="YD11" s="63" t="s">
        <v>2365</v>
      </c>
      <c r="YE11" s="63"/>
      <c r="YF11" s="63"/>
      <c r="YG11" s="63" t="s">
        <v>2366</v>
      </c>
      <c r="YH11" s="63"/>
      <c r="YI11" s="63"/>
      <c r="YJ11" s="63" t="s">
        <v>2367</v>
      </c>
      <c r="YK11" s="63"/>
      <c r="YL11" s="63"/>
      <c r="YM11" s="63" t="s">
        <v>2368</v>
      </c>
      <c r="YN11" s="63"/>
      <c r="YO11" s="63"/>
      <c r="YP11" s="63" t="s">
        <v>2369</v>
      </c>
      <c r="YQ11" s="63"/>
      <c r="YR11" s="63"/>
      <c r="YS11" s="63" t="s">
        <v>2370</v>
      </c>
      <c r="YT11" s="63"/>
      <c r="YU11" s="63"/>
      <c r="YV11" s="63" t="s">
        <v>2371</v>
      </c>
      <c r="YW11" s="63"/>
      <c r="YX11" s="63"/>
      <c r="YY11" s="63" t="s">
        <v>2372</v>
      </c>
      <c r="YZ11" s="63"/>
      <c r="ZA11" s="63"/>
      <c r="ZB11" s="63" t="s">
        <v>2373</v>
      </c>
      <c r="ZC11" s="63"/>
      <c r="ZD11" s="63"/>
      <c r="ZE11" s="63" t="s">
        <v>2374</v>
      </c>
      <c r="ZF11" s="63"/>
      <c r="ZG11" s="63"/>
      <c r="ZH11" s="63" t="s">
        <v>2375</v>
      </c>
      <c r="ZI11" s="63"/>
      <c r="ZJ11" s="63"/>
      <c r="ZK11" s="63" t="s">
        <v>2376</v>
      </c>
      <c r="ZL11" s="63"/>
      <c r="ZM11" s="63"/>
      <c r="ZN11" s="63" t="s">
        <v>2377</v>
      </c>
      <c r="ZO11" s="63"/>
      <c r="ZP11" s="63"/>
    </row>
    <row r="12" spans="1:692" ht="124.9" customHeight="1" thickBot="1">
      <c r="A12" s="98"/>
      <c r="B12" s="98"/>
      <c r="C12" s="59" t="s">
        <v>2378</v>
      </c>
      <c r="D12" s="60"/>
      <c r="E12" s="61"/>
      <c r="F12" s="59" t="s">
        <v>2382</v>
      </c>
      <c r="G12" s="60"/>
      <c r="H12" s="61"/>
      <c r="I12" s="59" t="s">
        <v>2386</v>
      </c>
      <c r="J12" s="60"/>
      <c r="K12" s="61"/>
      <c r="L12" s="59" t="s">
        <v>2388</v>
      </c>
      <c r="M12" s="60"/>
      <c r="N12" s="61"/>
      <c r="O12" s="59" t="s">
        <v>2392</v>
      </c>
      <c r="P12" s="60"/>
      <c r="Q12" s="61"/>
      <c r="R12" s="59" t="s">
        <v>2396</v>
      </c>
      <c r="S12" s="60"/>
      <c r="T12" s="61"/>
      <c r="U12" s="59" t="s">
        <v>2397</v>
      </c>
      <c r="V12" s="60"/>
      <c r="W12" s="61"/>
      <c r="X12" s="59" t="s">
        <v>2401</v>
      </c>
      <c r="Y12" s="60"/>
      <c r="Z12" s="61"/>
      <c r="AA12" s="59" t="s">
        <v>2405</v>
      </c>
      <c r="AB12" s="60"/>
      <c r="AC12" s="61"/>
      <c r="AD12" s="59" t="s">
        <v>2409</v>
      </c>
      <c r="AE12" s="60"/>
      <c r="AF12" s="61"/>
      <c r="AG12" s="59" t="s">
        <v>2413</v>
      </c>
      <c r="AH12" s="60"/>
      <c r="AI12" s="61"/>
      <c r="AJ12" s="59" t="s">
        <v>2417</v>
      </c>
      <c r="AK12" s="60"/>
      <c r="AL12" s="61"/>
      <c r="AM12" s="59" t="s">
        <v>2421</v>
      </c>
      <c r="AN12" s="60"/>
      <c r="AO12" s="61"/>
      <c r="AP12" s="105" t="s">
        <v>2425</v>
      </c>
      <c r="AQ12" s="106"/>
      <c r="AR12" s="107"/>
      <c r="AS12" s="144" t="s">
        <v>2429</v>
      </c>
      <c r="AT12" s="145"/>
      <c r="AU12" s="146"/>
      <c r="AV12" s="105" t="s">
        <v>2433</v>
      </c>
      <c r="AW12" s="106"/>
      <c r="AX12" s="107"/>
      <c r="AY12" s="59" t="s">
        <v>2437</v>
      </c>
      <c r="AZ12" s="60"/>
      <c r="BA12" s="61"/>
      <c r="BB12" s="59" t="s">
        <v>2441</v>
      </c>
      <c r="BC12" s="60"/>
      <c r="BD12" s="61"/>
      <c r="BE12" s="59" t="s">
        <v>2444</v>
      </c>
      <c r="BF12" s="60"/>
      <c r="BG12" s="61"/>
      <c r="BH12" s="59" t="s">
        <v>2448</v>
      </c>
      <c r="BI12" s="60"/>
      <c r="BJ12" s="61"/>
      <c r="BK12" s="59" t="s">
        <v>2449</v>
      </c>
      <c r="BL12" s="60"/>
      <c r="BM12" s="61"/>
      <c r="BN12" s="59" t="s">
        <v>2450</v>
      </c>
      <c r="BO12" s="60"/>
      <c r="BP12" s="61"/>
      <c r="BQ12" s="59" t="s">
        <v>2454</v>
      </c>
      <c r="BR12" s="60"/>
      <c r="BS12" s="61"/>
      <c r="BT12" s="59" t="s">
        <v>2458</v>
      </c>
      <c r="BU12" s="60"/>
      <c r="BV12" s="61"/>
      <c r="BW12" s="59" t="s">
        <v>2462</v>
      </c>
      <c r="BX12" s="60"/>
      <c r="BY12" s="61"/>
      <c r="BZ12" s="59" t="s">
        <v>2466</v>
      </c>
      <c r="CA12" s="60"/>
      <c r="CB12" s="61"/>
      <c r="CC12" s="59" t="s">
        <v>2469</v>
      </c>
      <c r="CD12" s="60"/>
      <c r="CE12" s="61"/>
      <c r="CF12" s="59" t="s">
        <v>2473</v>
      </c>
      <c r="CG12" s="60"/>
      <c r="CH12" s="61"/>
      <c r="CI12" s="59" t="s">
        <v>2474</v>
      </c>
      <c r="CJ12" s="60"/>
      <c r="CK12" s="61"/>
      <c r="CL12" s="59" t="s">
        <v>2475</v>
      </c>
      <c r="CM12" s="60"/>
      <c r="CN12" s="61"/>
      <c r="CO12" s="59" t="s">
        <v>2479</v>
      </c>
      <c r="CP12" s="60"/>
      <c r="CQ12" s="61"/>
      <c r="CR12" s="59" t="s">
        <v>2480</v>
      </c>
      <c r="CS12" s="60"/>
      <c r="CT12" s="61"/>
      <c r="CU12" s="105" t="s">
        <v>1703</v>
      </c>
      <c r="CV12" s="106"/>
      <c r="CW12" s="107"/>
      <c r="CX12" s="59" t="s">
        <v>2483</v>
      </c>
      <c r="CY12" s="60"/>
      <c r="CZ12" s="61"/>
      <c r="DA12" s="59" t="s">
        <v>2484</v>
      </c>
      <c r="DB12" s="60"/>
      <c r="DC12" s="61"/>
      <c r="DD12" s="59" t="s">
        <v>2488</v>
      </c>
      <c r="DE12" s="60"/>
      <c r="DF12" s="61"/>
      <c r="DG12" s="59" t="s">
        <v>2492</v>
      </c>
      <c r="DH12" s="60"/>
      <c r="DI12" s="61"/>
      <c r="DJ12" s="59" t="s">
        <v>2496</v>
      </c>
      <c r="DK12" s="60"/>
      <c r="DL12" s="61"/>
      <c r="DM12" s="59" t="s">
        <v>2500</v>
      </c>
      <c r="DN12" s="60"/>
      <c r="DO12" s="61"/>
      <c r="DP12" s="59" t="s">
        <v>2504</v>
      </c>
      <c r="DQ12" s="60"/>
      <c r="DR12" s="61"/>
      <c r="DS12" s="59" t="s">
        <v>2506</v>
      </c>
      <c r="DT12" s="60"/>
      <c r="DU12" s="61"/>
      <c r="DV12" s="59" t="s">
        <v>2510</v>
      </c>
      <c r="DW12" s="60"/>
      <c r="DX12" s="61"/>
      <c r="DY12" s="59" t="s">
        <v>2513</v>
      </c>
      <c r="DZ12" s="60"/>
      <c r="EA12" s="61"/>
      <c r="EB12" s="105" t="s">
        <v>2514</v>
      </c>
      <c r="EC12" s="106"/>
      <c r="ED12" s="107"/>
      <c r="EE12" s="59" t="s">
        <v>2518</v>
      </c>
      <c r="EF12" s="60"/>
      <c r="EG12" s="61"/>
      <c r="EH12" s="105" t="s">
        <v>2520</v>
      </c>
      <c r="EI12" s="106"/>
      <c r="EJ12" s="107"/>
      <c r="EK12" s="59" t="s">
        <v>2521</v>
      </c>
      <c r="EL12" s="60"/>
      <c r="EM12" s="61"/>
      <c r="EN12" s="105" t="s">
        <v>2522</v>
      </c>
      <c r="EO12" s="106"/>
      <c r="EP12" s="107"/>
      <c r="EQ12" s="59" t="s">
        <v>2524</v>
      </c>
      <c r="ER12" s="60"/>
      <c r="ES12" s="61"/>
      <c r="ET12" s="59" t="s">
        <v>2528</v>
      </c>
      <c r="EU12" s="60"/>
      <c r="EV12" s="61"/>
      <c r="EW12" s="105" t="s">
        <v>2532</v>
      </c>
      <c r="EX12" s="106"/>
      <c r="EY12" s="107"/>
      <c r="EZ12" s="59" t="s">
        <v>2536</v>
      </c>
      <c r="FA12" s="60"/>
      <c r="FB12" s="61"/>
      <c r="FC12" s="59" t="s">
        <v>2540</v>
      </c>
      <c r="FD12" s="60"/>
      <c r="FE12" s="61"/>
      <c r="FF12" s="59" t="s">
        <v>2544</v>
      </c>
      <c r="FG12" s="60"/>
      <c r="FH12" s="61"/>
      <c r="FI12" s="59" t="s">
        <v>2548</v>
      </c>
      <c r="FJ12" s="60"/>
      <c r="FK12" s="61"/>
      <c r="FL12" s="59" t="s">
        <v>2551</v>
      </c>
      <c r="FM12" s="60"/>
      <c r="FN12" s="61"/>
      <c r="FO12" s="59" t="s">
        <v>2555</v>
      </c>
      <c r="FP12" s="60"/>
      <c r="FQ12" s="61"/>
      <c r="FR12" s="59" t="s">
        <v>2559</v>
      </c>
      <c r="FS12" s="60"/>
      <c r="FT12" s="61"/>
      <c r="FU12" s="105" t="s">
        <v>2563</v>
      </c>
      <c r="FV12" s="106"/>
      <c r="FW12" s="107"/>
      <c r="FX12" s="105" t="s">
        <v>2567</v>
      </c>
      <c r="FY12" s="106"/>
      <c r="FZ12" s="107"/>
      <c r="GA12" s="59" t="s">
        <v>2571</v>
      </c>
      <c r="GB12" s="60"/>
      <c r="GC12" s="61"/>
      <c r="GD12" s="105" t="s">
        <v>2572</v>
      </c>
      <c r="GE12" s="106"/>
      <c r="GF12" s="107"/>
      <c r="GG12" s="59" t="s">
        <v>2576</v>
      </c>
      <c r="GH12" s="60"/>
      <c r="GI12" s="61"/>
      <c r="GJ12" s="59" t="s">
        <v>2580</v>
      </c>
      <c r="GK12" s="60"/>
      <c r="GL12" s="61"/>
      <c r="GM12" s="59" t="s">
        <v>2584</v>
      </c>
      <c r="GN12" s="60"/>
      <c r="GO12" s="61"/>
      <c r="GP12" s="59" t="s">
        <v>2588</v>
      </c>
      <c r="GQ12" s="60"/>
      <c r="GR12" s="61"/>
      <c r="GS12" s="59" t="s">
        <v>2592</v>
      </c>
      <c r="GT12" s="60"/>
      <c r="GU12" s="61"/>
      <c r="GV12" s="59" t="s">
        <v>2596</v>
      </c>
      <c r="GW12" s="60"/>
      <c r="GX12" s="61"/>
      <c r="GY12" s="115" t="s">
        <v>2597</v>
      </c>
      <c r="GZ12" s="116"/>
      <c r="HA12" s="117"/>
      <c r="HB12" s="115" t="s">
        <v>2600</v>
      </c>
      <c r="HC12" s="116"/>
      <c r="HD12" s="117"/>
      <c r="HE12" s="115" t="s">
        <v>2603</v>
      </c>
      <c r="HF12" s="116"/>
      <c r="HG12" s="117"/>
      <c r="HH12" s="115" t="s">
        <v>2606</v>
      </c>
      <c r="HI12" s="116"/>
      <c r="HJ12" s="117"/>
      <c r="HK12" s="118" t="s">
        <v>2609</v>
      </c>
      <c r="HL12" s="119"/>
      <c r="HM12" s="120"/>
      <c r="HN12" s="115" t="s">
        <v>2612</v>
      </c>
      <c r="HO12" s="116"/>
      <c r="HP12" s="117"/>
      <c r="HQ12" s="115" t="s">
        <v>2614</v>
      </c>
      <c r="HR12" s="116"/>
      <c r="HS12" s="117"/>
      <c r="HT12" s="115" t="s">
        <v>2617</v>
      </c>
      <c r="HU12" s="116"/>
      <c r="HV12" s="117"/>
      <c r="HW12" s="118" t="s">
        <v>2620</v>
      </c>
      <c r="HX12" s="150"/>
      <c r="HY12" s="49"/>
      <c r="HZ12" s="118" t="s">
        <v>2621</v>
      </c>
      <c r="IA12" s="119"/>
      <c r="IB12" s="120"/>
      <c r="IC12" s="118" t="s">
        <v>2625</v>
      </c>
      <c r="ID12" s="119"/>
      <c r="IE12" s="120"/>
      <c r="IF12" s="115" t="s">
        <v>2626</v>
      </c>
      <c r="IG12" s="116"/>
      <c r="IH12" s="117"/>
      <c r="II12" s="118" t="s">
        <v>2628</v>
      </c>
      <c r="IJ12" s="119"/>
      <c r="IK12" s="120"/>
      <c r="IL12" s="118" t="s">
        <v>2629</v>
      </c>
      <c r="IM12" s="119"/>
      <c r="IN12" s="120"/>
      <c r="IO12" s="115" t="s">
        <v>2630</v>
      </c>
      <c r="IP12" s="116"/>
      <c r="IQ12" s="117"/>
      <c r="IR12" s="115" t="s">
        <v>2634</v>
      </c>
      <c r="IS12" s="116"/>
      <c r="IT12" s="117"/>
      <c r="IU12" s="115" t="s">
        <v>2637</v>
      </c>
      <c r="IV12" s="116"/>
      <c r="IW12" s="117"/>
      <c r="IX12" s="118" t="s">
        <v>2641</v>
      </c>
      <c r="IY12" s="119"/>
      <c r="IZ12" s="120"/>
      <c r="JA12" s="115" t="s">
        <v>2645</v>
      </c>
      <c r="JB12" s="116"/>
      <c r="JC12" s="117"/>
      <c r="JD12" s="115" t="s">
        <v>2646</v>
      </c>
      <c r="JE12" s="116"/>
      <c r="JF12" s="117"/>
      <c r="JG12" s="115" t="s">
        <v>2649</v>
      </c>
      <c r="JH12" s="116"/>
      <c r="JI12" s="117"/>
      <c r="JJ12" s="151" t="s">
        <v>2654</v>
      </c>
      <c r="JK12" s="96"/>
      <c r="JL12" s="95"/>
      <c r="JM12" s="59" t="s">
        <v>2655</v>
      </c>
      <c r="JN12" s="60"/>
      <c r="JO12" s="61"/>
      <c r="JP12" s="59" t="s">
        <v>2659</v>
      </c>
      <c r="JQ12" s="60"/>
      <c r="JR12" s="61"/>
      <c r="JS12" s="59" t="s">
        <v>2660</v>
      </c>
      <c r="JT12" s="60"/>
      <c r="JU12" s="61"/>
      <c r="JV12" s="59" t="s">
        <v>2661</v>
      </c>
      <c r="JW12" s="60"/>
      <c r="JX12" s="61"/>
      <c r="JY12" s="105" t="s">
        <v>2663</v>
      </c>
      <c r="JZ12" s="106"/>
      <c r="KA12" s="107"/>
      <c r="KB12" s="105" t="s">
        <v>2667</v>
      </c>
      <c r="KC12" s="106"/>
      <c r="KD12" s="107"/>
      <c r="KE12" s="59" t="s">
        <v>2669</v>
      </c>
      <c r="KF12" s="60"/>
      <c r="KG12" s="61"/>
      <c r="KH12" s="59" t="s">
        <v>2686</v>
      </c>
      <c r="KI12" s="60"/>
      <c r="KJ12" s="61"/>
      <c r="KK12" s="59" t="s">
        <v>2690</v>
      </c>
      <c r="KL12" s="60"/>
      <c r="KM12" s="61"/>
      <c r="KN12" s="115" t="s">
        <v>2694</v>
      </c>
      <c r="KO12" s="116"/>
      <c r="KP12" s="117"/>
      <c r="KQ12" s="115" t="s">
        <v>2697</v>
      </c>
      <c r="KR12" s="116"/>
      <c r="KS12" s="117"/>
      <c r="KT12" s="115" t="s">
        <v>2700</v>
      </c>
      <c r="KU12" s="116"/>
      <c r="KV12" s="117"/>
      <c r="KW12" s="115" t="s">
        <v>2703</v>
      </c>
      <c r="KX12" s="116"/>
      <c r="KY12" s="117"/>
      <c r="KZ12" s="118" t="s">
        <v>2704</v>
      </c>
      <c r="LA12" s="119"/>
      <c r="LB12" s="120"/>
      <c r="LC12" s="115" t="s">
        <v>2705</v>
      </c>
      <c r="LD12" s="116"/>
      <c r="LE12" s="117"/>
      <c r="LF12" s="115" t="s">
        <v>2708</v>
      </c>
      <c r="LG12" s="116"/>
      <c r="LH12" s="117"/>
      <c r="LI12" s="115" t="s">
        <v>2711</v>
      </c>
      <c r="LJ12" s="116"/>
      <c r="LK12" s="117"/>
      <c r="LL12" s="115" t="s">
        <v>2712</v>
      </c>
      <c r="LM12" s="116"/>
      <c r="LN12" s="117"/>
      <c r="LO12" s="118" t="s">
        <v>2715</v>
      </c>
      <c r="LP12" s="119"/>
      <c r="LQ12" s="120"/>
      <c r="LR12" s="115" t="s">
        <v>2718</v>
      </c>
      <c r="LS12" s="116"/>
      <c r="LT12" s="117"/>
      <c r="LU12" s="115" t="s">
        <v>2722</v>
      </c>
      <c r="LV12" s="116"/>
      <c r="LW12" s="116"/>
      <c r="LX12" s="85" t="s">
        <v>2592</v>
      </c>
      <c r="LY12" s="85"/>
      <c r="LZ12" s="85"/>
      <c r="MA12" s="105" t="s">
        <v>2737</v>
      </c>
      <c r="MB12" s="106"/>
      <c r="MC12" s="107"/>
      <c r="MD12" s="59" t="s">
        <v>2738</v>
      </c>
      <c r="ME12" s="60"/>
      <c r="MF12" s="61"/>
      <c r="MG12" s="59" t="s">
        <v>2742</v>
      </c>
      <c r="MH12" s="60"/>
      <c r="MI12" s="61"/>
      <c r="MJ12" s="105" t="s">
        <v>2746</v>
      </c>
      <c r="MK12" s="106"/>
      <c r="ML12" s="107"/>
      <c r="MM12" s="59" t="s">
        <v>2750</v>
      </c>
      <c r="MN12" s="60"/>
      <c r="MO12" s="61"/>
      <c r="MP12" s="59" t="s">
        <v>2751</v>
      </c>
      <c r="MQ12" s="60"/>
      <c r="MR12" s="61"/>
      <c r="MS12" s="59" t="s">
        <v>2755</v>
      </c>
      <c r="MT12" s="60"/>
      <c r="MU12" s="61"/>
      <c r="MV12" s="59" t="s">
        <v>2759</v>
      </c>
      <c r="MW12" s="60"/>
      <c r="MX12" s="61"/>
      <c r="MY12" s="59" t="s">
        <v>2760</v>
      </c>
      <c r="MZ12" s="60"/>
      <c r="NA12" s="61"/>
      <c r="NB12" s="59" t="s">
        <v>2764</v>
      </c>
      <c r="NC12" s="60"/>
      <c r="ND12" s="61"/>
      <c r="NE12" s="59" t="s">
        <v>2768</v>
      </c>
      <c r="NF12" s="60"/>
      <c r="NG12" s="61"/>
      <c r="NH12" s="59" t="s">
        <v>2772</v>
      </c>
      <c r="NI12" s="60"/>
      <c r="NJ12" s="61"/>
      <c r="NK12" s="59" t="s">
        <v>2776</v>
      </c>
      <c r="NL12" s="60"/>
      <c r="NM12" s="61"/>
      <c r="NN12" s="59" t="s">
        <v>2780</v>
      </c>
      <c r="NO12" s="60"/>
      <c r="NP12" s="61"/>
      <c r="NQ12" s="59" t="s">
        <v>2784</v>
      </c>
      <c r="NR12" s="60"/>
      <c r="NS12" s="61"/>
      <c r="NT12" s="105" t="s">
        <v>2788</v>
      </c>
      <c r="NU12" s="106"/>
      <c r="NV12" s="107"/>
      <c r="NW12" s="59" t="s">
        <v>2792</v>
      </c>
      <c r="NX12" s="60"/>
      <c r="NY12" s="61"/>
      <c r="NZ12" s="59" t="s">
        <v>2796</v>
      </c>
      <c r="OA12" s="60"/>
      <c r="OB12" s="61"/>
      <c r="OC12" s="115" t="s">
        <v>2800</v>
      </c>
      <c r="OD12" s="116"/>
      <c r="OE12" s="117"/>
      <c r="OF12" s="59" t="s">
        <v>2803</v>
      </c>
      <c r="OG12" s="60"/>
      <c r="OH12" s="61"/>
      <c r="OI12" s="115" t="s">
        <v>2807</v>
      </c>
      <c r="OJ12" s="116"/>
      <c r="OK12" s="117"/>
      <c r="OL12" s="115" t="s">
        <v>2810</v>
      </c>
      <c r="OM12" s="116"/>
      <c r="ON12" s="117"/>
      <c r="OO12" s="115" t="s">
        <v>2813</v>
      </c>
      <c r="OP12" s="116"/>
      <c r="OQ12" s="117"/>
      <c r="OR12" s="115" t="s">
        <v>2816</v>
      </c>
      <c r="OS12" s="116"/>
      <c r="OT12" s="117"/>
      <c r="OU12" s="115" t="s">
        <v>2819</v>
      </c>
      <c r="OV12" s="116"/>
      <c r="OW12" s="117"/>
      <c r="OX12" s="115" t="s">
        <v>2822</v>
      </c>
      <c r="OY12" s="116"/>
      <c r="OZ12" s="117"/>
      <c r="PA12" s="115" t="s">
        <v>2823</v>
      </c>
      <c r="PB12" s="116"/>
      <c r="PC12" s="117"/>
      <c r="PD12" s="59" t="s">
        <v>2826</v>
      </c>
      <c r="PE12" s="60"/>
      <c r="PF12" s="61"/>
      <c r="PG12" s="59" t="s">
        <v>2830</v>
      </c>
      <c r="PH12" s="60"/>
      <c r="PI12" s="61"/>
      <c r="PJ12" s="59" t="s">
        <v>2832</v>
      </c>
      <c r="PK12" s="60"/>
      <c r="PL12" s="61"/>
      <c r="PM12" s="59" t="s">
        <v>2836</v>
      </c>
      <c r="PN12" s="60"/>
      <c r="PO12" s="61"/>
      <c r="PP12" s="59" t="s">
        <v>2840</v>
      </c>
      <c r="PQ12" s="60"/>
      <c r="PR12" s="61"/>
      <c r="PS12" s="59" t="s">
        <v>2844</v>
      </c>
      <c r="PT12" s="60"/>
      <c r="PU12" s="61"/>
      <c r="PV12" s="59" t="s">
        <v>2848</v>
      </c>
      <c r="PW12" s="60"/>
      <c r="PX12" s="61"/>
      <c r="PY12" s="59" t="s">
        <v>2855</v>
      </c>
      <c r="PZ12" s="60"/>
      <c r="QA12" s="61"/>
      <c r="QB12" s="59" t="s">
        <v>2856</v>
      </c>
      <c r="QC12" s="60"/>
      <c r="QD12" s="61"/>
      <c r="QE12" s="59" t="s">
        <v>2859</v>
      </c>
      <c r="QF12" s="60"/>
      <c r="QG12" s="61"/>
      <c r="QH12" s="59" t="s">
        <v>2863</v>
      </c>
      <c r="QI12" s="60"/>
      <c r="QJ12" s="61"/>
      <c r="QK12" s="59" t="s">
        <v>2867</v>
      </c>
      <c r="QL12" s="60"/>
      <c r="QM12" s="61"/>
      <c r="QN12" s="59" t="s">
        <v>2871</v>
      </c>
      <c r="QO12" s="60"/>
      <c r="QP12" s="61"/>
      <c r="QQ12" s="59" t="s">
        <v>2874</v>
      </c>
      <c r="QR12" s="60"/>
      <c r="QS12" s="61"/>
      <c r="QT12" s="59" t="s">
        <v>2876</v>
      </c>
      <c r="QU12" s="60"/>
      <c r="QV12" s="61"/>
      <c r="QW12" s="59" t="s">
        <v>2880</v>
      </c>
      <c r="QX12" s="60"/>
      <c r="QY12" s="61"/>
      <c r="QZ12" s="59" t="s">
        <v>2884</v>
      </c>
      <c r="RA12" s="60"/>
      <c r="RB12" s="61"/>
      <c r="RC12" s="59" t="s">
        <v>2888</v>
      </c>
      <c r="RD12" s="60"/>
      <c r="RE12" s="61"/>
      <c r="RF12" s="59" t="s">
        <v>2890</v>
      </c>
      <c r="RG12" s="60"/>
      <c r="RH12" s="61"/>
      <c r="RI12" s="59" t="s">
        <v>2894</v>
      </c>
      <c r="RJ12" s="60"/>
      <c r="RK12" s="61"/>
      <c r="RL12" s="59" t="s">
        <v>2898</v>
      </c>
      <c r="RM12" s="60"/>
      <c r="RN12" s="61"/>
      <c r="RO12" s="59" t="s">
        <v>2902</v>
      </c>
      <c r="RP12" s="60"/>
      <c r="RQ12" s="61"/>
      <c r="RR12" s="59" t="s">
        <v>2906</v>
      </c>
      <c r="RS12" s="60"/>
      <c r="RT12" s="61"/>
      <c r="RU12" s="59" t="s">
        <v>2910</v>
      </c>
      <c r="RV12" s="60"/>
      <c r="RW12" s="61"/>
      <c r="RX12" s="59" t="s">
        <v>2913</v>
      </c>
      <c r="RY12" s="60"/>
      <c r="RZ12" s="61"/>
      <c r="SA12" s="59" t="s">
        <v>2917</v>
      </c>
      <c r="SB12" s="60"/>
      <c r="SC12" s="61"/>
      <c r="SD12" s="59" t="s">
        <v>2921</v>
      </c>
      <c r="SE12" s="60"/>
      <c r="SF12" s="61"/>
      <c r="SG12" s="59" t="s">
        <v>2922</v>
      </c>
      <c r="SH12" s="60"/>
      <c r="SI12" s="61"/>
      <c r="SJ12" s="59" t="s">
        <v>2926</v>
      </c>
      <c r="SK12" s="60"/>
      <c r="SL12" s="61"/>
      <c r="SM12" s="59" t="s">
        <v>2930</v>
      </c>
      <c r="SN12" s="60"/>
      <c r="SO12" s="61"/>
      <c r="SP12" s="59" t="s">
        <v>2933</v>
      </c>
      <c r="SQ12" s="60"/>
      <c r="SR12" s="61"/>
      <c r="SS12" s="59" t="s">
        <v>2937</v>
      </c>
      <c r="ST12" s="60"/>
      <c r="SU12" s="61"/>
      <c r="SV12" s="59" t="s">
        <v>2941</v>
      </c>
      <c r="SW12" s="60"/>
      <c r="SX12" s="61"/>
      <c r="SY12" s="59" t="s">
        <v>2945</v>
      </c>
      <c r="SZ12" s="60"/>
      <c r="TA12" s="61"/>
      <c r="TB12" s="59" t="s">
        <v>2949</v>
      </c>
      <c r="TC12" s="60"/>
      <c r="TD12" s="61"/>
      <c r="TE12" s="59" t="s">
        <v>2953</v>
      </c>
      <c r="TF12" s="60"/>
      <c r="TG12" s="61"/>
      <c r="TH12" s="59" t="s">
        <v>2003</v>
      </c>
      <c r="TI12" s="60"/>
      <c r="TJ12" s="61"/>
      <c r="TK12" s="59" t="s">
        <v>2958</v>
      </c>
      <c r="TL12" s="60"/>
      <c r="TM12" s="61"/>
      <c r="TN12" s="59" t="s">
        <v>2969</v>
      </c>
      <c r="TO12" s="60"/>
      <c r="TP12" s="61"/>
      <c r="TQ12" s="59" t="s">
        <v>2973</v>
      </c>
      <c r="TR12" s="60"/>
      <c r="TS12" s="61"/>
      <c r="TT12" s="59" t="s">
        <v>2977</v>
      </c>
      <c r="TU12" s="60"/>
      <c r="TV12" s="61"/>
      <c r="TW12" s="59" t="s">
        <v>2981</v>
      </c>
      <c r="TX12" s="60"/>
      <c r="TY12" s="61"/>
      <c r="TZ12" s="59" t="s">
        <v>2985</v>
      </c>
      <c r="UA12" s="60"/>
      <c r="UB12" s="61"/>
      <c r="UC12" s="59" t="s">
        <v>2989</v>
      </c>
      <c r="UD12" s="60"/>
      <c r="UE12" s="61"/>
      <c r="UF12" s="59" t="s">
        <v>2993</v>
      </c>
      <c r="UG12" s="60"/>
      <c r="UH12" s="61"/>
      <c r="UI12" s="59" t="s">
        <v>2997</v>
      </c>
      <c r="UJ12" s="60"/>
      <c r="UK12" s="61"/>
      <c r="UL12" s="59" t="s">
        <v>3001</v>
      </c>
      <c r="UM12" s="60"/>
      <c r="UN12" s="61"/>
      <c r="UO12" s="59" t="s">
        <v>3005</v>
      </c>
      <c r="UP12" s="60"/>
      <c r="UQ12" s="61"/>
      <c r="UR12" s="59" t="s">
        <v>3008</v>
      </c>
      <c r="US12" s="60"/>
      <c r="UT12" s="61"/>
      <c r="UU12" s="59" t="s">
        <v>3012</v>
      </c>
      <c r="UV12" s="60"/>
      <c r="UW12" s="61"/>
      <c r="UX12" s="59" t="s">
        <v>3016</v>
      </c>
      <c r="UY12" s="60"/>
      <c r="UZ12" s="61"/>
      <c r="VA12" s="59" t="s">
        <v>3018</v>
      </c>
      <c r="VB12" s="60"/>
      <c r="VC12" s="61"/>
      <c r="VD12" s="59" t="s">
        <v>3020</v>
      </c>
      <c r="VE12" s="60"/>
      <c r="VF12" s="61"/>
      <c r="VG12" s="59" t="s">
        <v>3024</v>
      </c>
      <c r="VH12" s="60"/>
      <c r="VI12" s="61"/>
      <c r="VJ12" s="59" t="s">
        <v>1703</v>
      </c>
      <c r="VK12" s="60"/>
      <c r="VL12" s="61"/>
      <c r="VM12" s="59" t="s">
        <v>3029</v>
      </c>
      <c r="VN12" s="60"/>
      <c r="VO12" s="61"/>
      <c r="VP12" s="59" t="s">
        <v>3033</v>
      </c>
      <c r="VQ12" s="60"/>
      <c r="VR12" s="61"/>
      <c r="VS12" s="59" t="s">
        <v>3035</v>
      </c>
      <c r="VT12" s="60"/>
      <c r="VU12" s="61"/>
      <c r="VV12" s="59" t="s">
        <v>3039</v>
      </c>
      <c r="VW12" s="60"/>
      <c r="VX12" s="61"/>
      <c r="VY12" s="59" t="s">
        <v>3043</v>
      </c>
      <c r="VZ12" s="60"/>
      <c r="WA12" s="61"/>
      <c r="WB12" s="59" t="s">
        <v>3046</v>
      </c>
      <c r="WC12" s="60"/>
      <c r="WD12" s="61"/>
      <c r="WE12" s="59" t="s">
        <v>3050</v>
      </c>
      <c r="WF12" s="60"/>
      <c r="WG12" s="61"/>
      <c r="WH12" s="59" t="s">
        <v>3054</v>
      </c>
      <c r="WI12" s="60"/>
      <c r="WJ12" s="61"/>
      <c r="WK12" s="59" t="s">
        <v>3058</v>
      </c>
      <c r="WL12" s="60"/>
      <c r="WM12" s="61"/>
      <c r="WN12" s="59" t="s">
        <v>3060</v>
      </c>
      <c r="WO12" s="60"/>
      <c r="WP12" s="61"/>
      <c r="WQ12" s="59" t="s">
        <v>3064</v>
      </c>
      <c r="WR12" s="60"/>
      <c r="WS12" s="61"/>
      <c r="WT12" s="59" t="s">
        <v>3068</v>
      </c>
      <c r="WU12" s="60"/>
      <c r="WV12" s="61"/>
      <c r="WW12" s="59" t="s">
        <v>3072</v>
      </c>
      <c r="WX12" s="60"/>
      <c r="WY12" s="61"/>
      <c r="WZ12" s="59" t="s">
        <v>3076</v>
      </c>
      <c r="XA12" s="60"/>
      <c r="XB12" s="61"/>
      <c r="XC12" s="59" t="s">
        <v>3080</v>
      </c>
      <c r="XD12" s="60"/>
      <c r="XE12" s="61"/>
      <c r="XF12" s="59" t="s">
        <v>3082</v>
      </c>
      <c r="XG12" s="60"/>
      <c r="XH12" s="61"/>
      <c r="XI12" s="59" t="s">
        <v>3086</v>
      </c>
      <c r="XJ12" s="60"/>
      <c r="XK12" s="136"/>
      <c r="XL12" s="135" t="s">
        <v>3090</v>
      </c>
      <c r="XM12" s="60"/>
      <c r="XN12" s="136"/>
      <c r="XO12" s="135" t="s">
        <v>3092</v>
      </c>
      <c r="XP12" s="60"/>
      <c r="XQ12" s="61"/>
      <c r="XR12" s="59" t="s">
        <v>3096</v>
      </c>
      <c r="XS12" s="60"/>
      <c r="XT12" s="61"/>
      <c r="XU12" s="59" t="s">
        <v>3100</v>
      </c>
      <c r="XV12" s="60"/>
      <c r="XW12" s="61"/>
      <c r="XX12" s="59" t="s">
        <v>3101</v>
      </c>
      <c r="XY12" s="60"/>
      <c r="XZ12" s="61"/>
      <c r="YA12" s="59" t="s">
        <v>3105</v>
      </c>
      <c r="YB12" s="60"/>
      <c r="YC12" s="61"/>
      <c r="YD12" s="59" t="s">
        <v>3109</v>
      </c>
      <c r="YE12" s="60"/>
      <c r="YF12" s="61"/>
      <c r="YG12" s="59" t="s">
        <v>3111</v>
      </c>
      <c r="YH12" s="60"/>
      <c r="YI12" s="61"/>
      <c r="YJ12" s="59" t="s">
        <v>3115</v>
      </c>
      <c r="YK12" s="60"/>
      <c r="YL12" s="61"/>
      <c r="YM12" s="59" t="s">
        <v>3118</v>
      </c>
      <c r="YN12" s="60"/>
      <c r="YO12" s="61"/>
      <c r="YP12" s="59" t="s">
        <v>3122</v>
      </c>
      <c r="YQ12" s="60"/>
      <c r="YR12" s="61"/>
      <c r="YS12" s="59" t="s">
        <v>3126</v>
      </c>
      <c r="YT12" s="60"/>
      <c r="YU12" s="61"/>
      <c r="YV12" s="59" t="s">
        <v>3128</v>
      </c>
      <c r="YW12" s="60"/>
      <c r="YX12" s="61"/>
      <c r="YY12" s="59" t="s">
        <v>3132</v>
      </c>
      <c r="YZ12" s="60"/>
      <c r="ZA12" s="61"/>
      <c r="ZB12" s="59" t="s">
        <v>3136</v>
      </c>
      <c r="ZC12" s="60"/>
      <c r="ZD12" s="61"/>
      <c r="ZE12" s="59" t="s">
        <v>3140</v>
      </c>
      <c r="ZF12" s="60"/>
      <c r="ZG12" s="61"/>
      <c r="ZH12" s="151" t="s">
        <v>3147</v>
      </c>
      <c r="ZI12" s="152"/>
      <c r="ZJ12" s="153"/>
      <c r="ZK12" s="59" t="s">
        <v>3148</v>
      </c>
      <c r="ZL12" s="60"/>
      <c r="ZM12" s="61"/>
      <c r="ZN12" s="59" t="s">
        <v>3152</v>
      </c>
      <c r="ZO12" s="60"/>
      <c r="ZP12" s="61"/>
    </row>
    <row r="13" spans="1:692" ht="132.75" thickBot="1">
      <c r="A13" s="98"/>
      <c r="B13" s="98"/>
      <c r="C13" s="20" t="s">
        <v>2379</v>
      </c>
      <c r="D13" s="21" t="s">
        <v>2380</v>
      </c>
      <c r="E13" s="22" t="s">
        <v>2381</v>
      </c>
      <c r="F13" s="20" t="s">
        <v>2383</v>
      </c>
      <c r="G13" s="21" t="s">
        <v>2384</v>
      </c>
      <c r="H13" s="22" t="s">
        <v>2385</v>
      </c>
      <c r="I13" s="20" t="s">
        <v>480</v>
      </c>
      <c r="J13" s="21" t="s">
        <v>2387</v>
      </c>
      <c r="K13" s="22" t="s">
        <v>482</v>
      </c>
      <c r="L13" s="20" t="s">
        <v>2389</v>
      </c>
      <c r="M13" s="21" t="s">
        <v>2390</v>
      </c>
      <c r="N13" s="22" t="s">
        <v>2391</v>
      </c>
      <c r="O13" s="20" t="s">
        <v>2393</v>
      </c>
      <c r="P13" s="21" t="s">
        <v>2394</v>
      </c>
      <c r="Q13" s="22" t="s">
        <v>2395</v>
      </c>
      <c r="R13" s="20" t="s">
        <v>1485</v>
      </c>
      <c r="S13" s="21" t="s">
        <v>1486</v>
      </c>
      <c r="T13" s="22" t="s">
        <v>1487</v>
      </c>
      <c r="U13" s="20" t="s">
        <v>2398</v>
      </c>
      <c r="V13" s="21" t="s">
        <v>2399</v>
      </c>
      <c r="W13" s="22" t="s">
        <v>2400</v>
      </c>
      <c r="X13" s="20" t="s">
        <v>2402</v>
      </c>
      <c r="Y13" s="21" t="s">
        <v>2403</v>
      </c>
      <c r="Z13" s="22" t="s">
        <v>2404</v>
      </c>
      <c r="AA13" s="20" t="s">
        <v>2406</v>
      </c>
      <c r="AB13" s="21" t="s">
        <v>2407</v>
      </c>
      <c r="AC13" s="22" t="s">
        <v>2408</v>
      </c>
      <c r="AD13" s="20" t="s">
        <v>2410</v>
      </c>
      <c r="AE13" s="21" t="s">
        <v>2411</v>
      </c>
      <c r="AF13" s="22" t="s">
        <v>2412</v>
      </c>
      <c r="AG13" s="20" t="s">
        <v>2414</v>
      </c>
      <c r="AH13" s="21" t="s">
        <v>2415</v>
      </c>
      <c r="AI13" s="22" t="s">
        <v>2416</v>
      </c>
      <c r="AJ13" s="20" t="s">
        <v>2418</v>
      </c>
      <c r="AK13" s="21" t="s">
        <v>2419</v>
      </c>
      <c r="AL13" s="22" t="s">
        <v>2420</v>
      </c>
      <c r="AM13" s="20" t="s">
        <v>2422</v>
      </c>
      <c r="AN13" s="21" t="s">
        <v>2423</v>
      </c>
      <c r="AO13" s="22" t="s">
        <v>2424</v>
      </c>
      <c r="AP13" s="38" t="s">
        <v>2426</v>
      </c>
      <c r="AQ13" s="50" t="s">
        <v>2427</v>
      </c>
      <c r="AR13" s="50" t="s">
        <v>2428</v>
      </c>
      <c r="AS13" s="20" t="s">
        <v>2430</v>
      </c>
      <c r="AT13" s="21" t="s">
        <v>2431</v>
      </c>
      <c r="AU13" s="22" t="s">
        <v>2432</v>
      </c>
      <c r="AV13" s="20" t="s">
        <v>2434</v>
      </c>
      <c r="AW13" s="21" t="s">
        <v>2435</v>
      </c>
      <c r="AX13" s="22" t="s">
        <v>2436</v>
      </c>
      <c r="AY13" s="20" t="s">
        <v>2438</v>
      </c>
      <c r="AZ13" s="21" t="s">
        <v>2439</v>
      </c>
      <c r="BA13" s="22" t="s">
        <v>2440</v>
      </c>
      <c r="BB13" s="20" t="s">
        <v>691</v>
      </c>
      <c r="BC13" s="21" t="s">
        <v>2442</v>
      </c>
      <c r="BD13" s="21" t="s">
        <v>2443</v>
      </c>
      <c r="BE13" s="20" t="s">
        <v>2445</v>
      </c>
      <c r="BF13" s="21" t="s">
        <v>2446</v>
      </c>
      <c r="BG13" s="21" t="s">
        <v>2447</v>
      </c>
      <c r="BH13" s="20" t="s">
        <v>691</v>
      </c>
      <c r="BI13" s="21" t="s">
        <v>2442</v>
      </c>
      <c r="BJ13" s="22" t="s">
        <v>2443</v>
      </c>
      <c r="BK13" s="20" t="s">
        <v>2044</v>
      </c>
      <c r="BL13" s="21" t="s">
        <v>2045</v>
      </c>
      <c r="BM13" s="22" t="s">
        <v>2046</v>
      </c>
      <c r="BN13" s="20" t="s">
        <v>2451</v>
      </c>
      <c r="BO13" s="21" t="s">
        <v>2452</v>
      </c>
      <c r="BP13" s="22" t="s">
        <v>2453</v>
      </c>
      <c r="BQ13" s="20" t="s">
        <v>2455</v>
      </c>
      <c r="BR13" s="21" t="s">
        <v>2456</v>
      </c>
      <c r="BS13" s="22" t="s">
        <v>2457</v>
      </c>
      <c r="BT13" s="20" t="s">
        <v>2459</v>
      </c>
      <c r="BU13" s="21" t="s">
        <v>2460</v>
      </c>
      <c r="BV13" s="22" t="s">
        <v>2461</v>
      </c>
      <c r="BW13" s="20" t="s">
        <v>2463</v>
      </c>
      <c r="BX13" s="21" t="s">
        <v>2464</v>
      </c>
      <c r="BY13" s="22" t="s">
        <v>2465</v>
      </c>
      <c r="BZ13" s="20" t="s">
        <v>2467</v>
      </c>
      <c r="CA13" s="21" t="s">
        <v>1631</v>
      </c>
      <c r="CB13" s="22" t="s">
        <v>2468</v>
      </c>
      <c r="CC13" s="20" t="s">
        <v>2470</v>
      </c>
      <c r="CD13" s="21" t="s">
        <v>2471</v>
      </c>
      <c r="CE13" s="22" t="s">
        <v>2472</v>
      </c>
      <c r="CF13" s="20" t="s">
        <v>170</v>
      </c>
      <c r="CG13" s="21" t="s">
        <v>1631</v>
      </c>
      <c r="CH13" s="22" t="s">
        <v>2468</v>
      </c>
      <c r="CI13" s="20" t="s">
        <v>48</v>
      </c>
      <c r="CJ13" s="21" t="s">
        <v>49</v>
      </c>
      <c r="CK13" s="22" t="s">
        <v>50</v>
      </c>
      <c r="CL13" s="20" t="s">
        <v>2476</v>
      </c>
      <c r="CM13" s="21" t="s">
        <v>2477</v>
      </c>
      <c r="CN13" s="22" t="s">
        <v>2478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2481</v>
      </c>
      <c r="CU13" s="20" t="s">
        <v>1560</v>
      </c>
      <c r="CV13" s="21" t="s">
        <v>1561</v>
      </c>
      <c r="CW13" s="22" t="s">
        <v>2482</v>
      </c>
      <c r="CX13" s="20" t="s">
        <v>526</v>
      </c>
      <c r="CY13" s="21" t="s">
        <v>551</v>
      </c>
      <c r="CZ13" s="22" t="s">
        <v>1080</v>
      </c>
      <c r="DA13" s="20" t="s">
        <v>2485</v>
      </c>
      <c r="DB13" s="21" t="s">
        <v>2486</v>
      </c>
      <c r="DC13" s="22" t="s">
        <v>2487</v>
      </c>
      <c r="DD13" s="20" t="s">
        <v>2489</v>
      </c>
      <c r="DE13" s="21" t="s">
        <v>2490</v>
      </c>
      <c r="DF13" s="22" t="s">
        <v>2491</v>
      </c>
      <c r="DG13" s="20" t="s">
        <v>2493</v>
      </c>
      <c r="DH13" s="21" t="s">
        <v>2494</v>
      </c>
      <c r="DI13" s="22" t="s">
        <v>2495</v>
      </c>
      <c r="DJ13" s="20" t="s">
        <v>2497</v>
      </c>
      <c r="DK13" s="21" t="s">
        <v>2498</v>
      </c>
      <c r="DL13" s="22" t="s">
        <v>2499</v>
      </c>
      <c r="DM13" s="20" t="s">
        <v>2501</v>
      </c>
      <c r="DN13" s="21" t="s">
        <v>2502</v>
      </c>
      <c r="DO13" s="22" t="s">
        <v>2503</v>
      </c>
      <c r="DP13" s="20" t="s">
        <v>1578</v>
      </c>
      <c r="DQ13" s="21" t="s">
        <v>1579</v>
      </c>
      <c r="DR13" s="22" t="s">
        <v>2505</v>
      </c>
      <c r="DS13" s="20" t="s">
        <v>2507</v>
      </c>
      <c r="DT13" s="21" t="s">
        <v>2508</v>
      </c>
      <c r="DU13" s="22" t="s">
        <v>2509</v>
      </c>
      <c r="DV13" s="20" t="s">
        <v>261</v>
      </c>
      <c r="DW13" s="21" t="s">
        <v>2511</v>
      </c>
      <c r="DX13" s="22" t="s">
        <v>2512</v>
      </c>
      <c r="DY13" s="20" t="s">
        <v>196</v>
      </c>
      <c r="DZ13" s="21" t="s">
        <v>707</v>
      </c>
      <c r="EA13" s="22" t="s">
        <v>225</v>
      </c>
      <c r="EB13" s="20" t="s">
        <v>2515</v>
      </c>
      <c r="EC13" s="21" t="s">
        <v>2516</v>
      </c>
      <c r="ED13" s="22" t="s">
        <v>2517</v>
      </c>
      <c r="EE13" s="20" t="s">
        <v>583</v>
      </c>
      <c r="EF13" s="21" t="s">
        <v>1581</v>
      </c>
      <c r="EG13" s="22" t="s">
        <v>2519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2523</v>
      </c>
      <c r="EQ13" s="20" t="s">
        <v>2525</v>
      </c>
      <c r="ER13" s="21" t="s">
        <v>2526</v>
      </c>
      <c r="ES13" s="22" t="s">
        <v>2527</v>
      </c>
      <c r="ET13" s="20" t="s">
        <v>2529</v>
      </c>
      <c r="EU13" s="21" t="s">
        <v>2530</v>
      </c>
      <c r="EV13" s="22" t="s">
        <v>2531</v>
      </c>
      <c r="EW13" s="20" t="s">
        <v>2533</v>
      </c>
      <c r="EX13" s="21" t="s">
        <v>2534</v>
      </c>
      <c r="EY13" s="22" t="s">
        <v>2535</v>
      </c>
      <c r="EZ13" s="20" t="s">
        <v>2537</v>
      </c>
      <c r="FA13" s="21" t="s">
        <v>2538</v>
      </c>
      <c r="FB13" s="22" t="s">
        <v>2539</v>
      </c>
      <c r="FC13" s="20" t="s">
        <v>2541</v>
      </c>
      <c r="FD13" s="21" t="s">
        <v>2542</v>
      </c>
      <c r="FE13" s="22" t="s">
        <v>2543</v>
      </c>
      <c r="FF13" s="20" t="s">
        <v>2545</v>
      </c>
      <c r="FG13" s="21" t="s">
        <v>2546</v>
      </c>
      <c r="FH13" s="22" t="s">
        <v>2547</v>
      </c>
      <c r="FI13" s="20" t="s">
        <v>2549</v>
      </c>
      <c r="FJ13" s="21" t="s">
        <v>2685</v>
      </c>
      <c r="FK13" s="22" t="s">
        <v>2550</v>
      </c>
      <c r="FL13" s="20" t="s">
        <v>2552</v>
      </c>
      <c r="FM13" s="21" t="s">
        <v>2553</v>
      </c>
      <c r="FN13" s="22" t="s">
        <v>2554</v>
      </c>
      <c r="FO13" s="20" t="s">
        <v>2556</v>
      </c>
      <c r="FP13" s="21" t="s">
        <v>2557</v>
      </c>
      <c r="FQ13" s="22" t="s">
        <v>2558</v>
      </c>
      <c r="FR13" s="20" t="s">
        <v>2560</v>
      </c>
      <c r="FS13" s="21" t="s">
        <v>2561</v>
      </c>
      <c r="FT13" s="22" t="s">
        <v>2562</v>
      </c>
      <c r="FU13" s="20" t="s">
        <v>2564</v>
      </c>
      <c r="FV13" s="21" t="s">
        <v>2565</v>
      </c>
      <c r="FW13" s="22" t="s">
        <v>2566</v>
      </c>
      <c r="FX13" s="20" t="s">
        <v>2568</v>
      </c>
      <c r="FY13" s="21" t="s">
        <v>2569</v>
      </c>
      <c r="FZ13" s="22" t="s">
        <v>2570</v>
      </c>
      <c r="GA13" s="20" t="s">
        <v>340</v>
      </c>
      <c r="GB13" s="21" t="s">
        <v>647</v>
      </c>
      <c r="GC13" s="22" t="s">
        <v>549</v>
      </c>
      <c r="GD13" s="20" t="s">
        <v>2573</v>
      </c>
      <c r="GE13" s="21" t="s">
        <v>2574</v>
      </c>
      <c r="GF13" s="22" t="s">
        <v>2575</v>
      </c>
      <c r="GG13" s="20" t="s">
        <v>2577</v>
      </c>
      <c r="GH13" s="21" t="s">
        <v>2578</v>
      </c>
      <c r="GI13" s="22" t="s">
        <v>2579</v>
      </c>
      <c r="GJ13" s="20" t="s">
        <v>2581</v>
      </c>
      <c r="GK13" s="21" t="s">
        <v>2582</v>
      </c>
      <c r="GL13" s="22" t="s">
        <v>2583</v>
      </c>
      <c r="GM13" s="20" t="s">
        <v>2585</v>
      </c>
      <c r="GN13" s="21" t="s">
        <v>2586</v>
      </c>
      <c r="GO13" s="22" t="s">
        <v>2587</v>
      </c>
      <c r="GP13" s="20" t="s">
        <v>2589</v>
      </c>
      <c r="GQ13" s="21" t="s">
        <v>2590</v>
      </c>
      <c r="GR13" s="22" t="s">
        <v>2591</v>
      </c>
      <c r="GS13" s="20" t="s">
        <v>2593</v>
      </c>
      <c r="GT13" s="21" t="s">
        <v>2594</v>
      </c>
      <c r="GU13" s="22" t="s">
        <v>2595</v>
      </c>
      <c r="GV13" s="20" t="s">
        <v>1825</v>
      </c>
      <c r="GW13" s="21" t="s">
        <v>1826</v>
      </c>
      <c r="GX13" s="22" t="s">
        <v>50</v>
      </c>
      <c r="GY13" s="44" t="s">
        <v>2598</v>
      </c>
      <c r="GZ13" s="21" t="s">
        <v>2673</v>
      </c>
      <c r="HA13" s="43" t="s">
        <v>2599</v>
      </c>
      <c r="HB13" s="44" t="s">
        <v>2601</v>
      </c>
      <c r="HC13" s="21" t="s">
        <v>2674</v>
      </c>
      <c r="HD13" s="43" t="s">
        <v>2602</v>
      </c>
      <c r="HE13" s="44" t="s">
        <v>2604</v>
      </c>
      <c r="HF13" s="21" t="s">
        <v>2675</v>
      </c>
      <c r="HG13" s="43" t="s">
        <v>2605</v>
      </c>
      <c r="HH13" s="44" t="s">
        <v>2607</v>
      </c>
      <c r="HI13" s="21" t="s">
        <v>2676</v>
      </c>
      <c r="HJ13" s="43" t="s">
        <v>2608</v>
      </c>
      <c r="HK13" s="44" t="s">
        <v>2610</v>
      </c>
      <c r="HL13" s="21" t="s">
        <v>2677</v>
      </c>
      <c r="HM13" s="43" t="s">
        <v>2611</v>
      </c>
      <c r="HN13" s="44" t="s">
        <v>1632</v>
      </c>
      <c r="HO13" s="21" t="s">
        <v>2678</v>
      </c>
      <c r="HP13" s="43" t="s">
        <v>2613</v>
      </c>
      <c r="HQ13" s="44" t="s">
        <v>2615</v>
      </c>
      <c r="HR13" s="21" t="s">
        <v>2679</v>
      </c>
      <c r="HS13" s="22" t="s">
        <v>2616</v>
      </c>
      <c r="HT13" s="44" t="s">
        <v>2618</v>
      </c>
      <c r="HU13" s="21" t="s">
        <v>2680</v>
      </c>
      <c r="HV13" s="43" t="s">
        <v>2619</v>
      </c>
      <c r="HW13" s="44" t="s">
        <v>1632</v>
      </c>
      <c r="HX13" s="21" t="s">
        <v>2678</v>
      </c>
      <c r="HY13" s="43" t="s">
        <v>2613</v>
      </c>
      <c r="HZ13" s="44" t="s">
        <v>2622</v>
      </c>
      <c r="IA13" s="42" t="s">
        <v>2623</v>
      </c>
      <c r="IB13" s="43" t="s">
        <v>2624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2627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2631</v>
      </c>
      <c r="IP13" s="42" t="s">
        <v>2632</v>
      </c>
      <c r="IQ13" s="43" t="s">
        <v>2633</v>
      </c>
      <c r="IR13" s="44" t="s">
        <v>2635</v>
      </c>
      <c r="IS13" s="42" t="s">
        <v>2636</v>
      </c>
      <c r="IT13" s="43" t="s">
        <v>1027</v>
      </c>
      <c r="IU13" s="20" t="s">
        <v>2638</v>
      </c>
      <c r="IV13" s="21" t="s">
        <v>2639</v>
      </c>
      <c r="IW13" s="22" t="s">
        <v>2640</v>
      </c>
      <c r="IX13" s="20" t="s">
        <v>2642</v>
      </c>
      <c r="IY13" s="21" t="s">
        <v>2643</v>
      </c>
      <c r="IZ13" s="22" t="s">
        <v>2644</v>
      </c>
      <c r="JA13" s="44" t="s">
        <v>583</v>
      </c>
      <c r="JB13" s="21" t="s">
        <v>2681</v>
      </c>
      <c r="JC13" s="43" t="s">
        <v>2519</v>
      </c>
      <c r="JD13" s="44" t="s">
        <v>2647</v>
      </c>
      <c r="JE13" s="21" t="s">
        <v>2682</v>
      </c>
      <c r="JF13" s="43" t="s">
        <v>2648</v>
      </c>
      <c r="JG13" s="44" t="s">
        <v>2650</v>
      </c>
      <c r="JH13" s="21" t="s">
        <v>2683</v>
      </c>
      <c r="JI13" s="43" t="s">
        <v>2651</v>
      </c>
      <c r="JJ13" s="53" t="s">
        <v>2652</v>
      </c>
      <c r="JK13" s="54" t="s">
        <v>2684</v>
      </c>
      <c r="JL13" s="55" t="s">
        <v>2653</v>
      </c>
      <c r="JM13" s="20" t="s">
        <v>2656</v>
      </c>
      <c r="JN13" s="21" t="s">
        <v>2657</v>
      </c>
      <c r="JO13" s="22" t="s">
        <v>2658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2662</v>
      </c>
      <c r="JY13" s="20" t="s">
        <v>2664</v>
      </c>
      <c r="JZ13" s="21" t="s">
        <v>2665</v>
      </c>
      <c r="KA13" s="22" t="s">
        <v>2666</v>
      </c>
      <c r="KB13" s="20" t="s">
        <v>1600</v>
      </c>
      <c r="KC13" s="21" t="s">
        <v>1601</v>
      </c>
      <c r="KD13" s="22" t="s">
        <v>2668</v>
      </c>
      <c r="KE13" s="20" t="s">
        <v>2670</v>
      </c>
      <c r="KF13" s="21" t="s">
        <v>2671</v>
      </c>
      <c r="KG13" s="22" t="s">
        <v>2672</v>
      </c>
      <c r="KH13" s="20" t="s">
        <v>2687</v>
      </c>
      <c r="KI13" s="21" t="s">
        <v>2688</v>
      </c>
      <c r="KJ13" s="22" t="s">
        <v>2689</v>
      </c>
      <c r="KK13" s="20" t="s">
        <v>2691</v>
      </c>
      <c r="KL13" s="21" t="s">
        <v>2692</v>
      </c>
      <c r="KM13" s="22" t="s">
        <v>2693</v>
      </c>
      <c r="KN13" s="44" t="s">
        <v>2695</v>
      </c>
      <c r="KO13" s="21" t="s">
        <v>2725</v>
      </c>
      <c r="KP13" s="43" t="s">
        <v>2696</v>
      </c>
      <c r="KQ13" s="44" t="s">
        <v>2698</v>
      </c>
      <c r="KR13" s="21" t="s">
        <v>2726</v>
      </c>
      <c r="KS13" s="43" t="s">
        <v>2699</v>
      </c>
      <c r="KT13" s="44" t="s">
        <v>2701</v>
      </c>
      <c r="KU13" s="21" t="s">
        <v>2727</v>
      </c>
      <c r="KV13" s="43" t="s">
        <v>2702</v>
      </c>
      <c r="KW13" s="44" t="s">
        <v>1067</v>
      </c>
      <c r="KX13" s="21" t="s">
        <v>2728</v>
      </c>
      <c r="KY13" s="43" t="s">
        <v>611</v>
      </c>
      <c r="KZ13" s="44" t="s">
        <v>1947</v>
      </c>
      <c r="LA13" s="21" t="s">
        <v>2729</v>
      </c>
      <c r="LB13" s="43" t="s">
        <v>1076</v>
      </c>
      <c r="LC13" s="44" t="s">
        <v>2706</v>
      </c>
      <c r="LD13" s="21" t="s">
        <v>2730</v>
      </c>
      <c r="LE13" s="43" t="s">
        <v>2707</v>
      </c>
      <c r="LF13" s="44" t="s">
        <v>2709</v>
      </c>
      <c r="LG13" s="21" t="s">
        <v>2731</v>
      </c>
      <c r="LH13" s="43" t="s">
        <v>2710</v>
      </c>
      <c r="LI13" s="44" t="s">
        <v>1761</v>
      </c>
      <c r="LJ13" s="21" t="s">
        <v>2732</v>
      </c>
      <c r="LK13" s="43" t="s">
        <v>1762</v>
      </c>
      <c r="LL13" s="44" t="s">
        <v>2713</v>
      </c>
      <c r="LM13" s="21" t="s">
        <v>2733</v>
      </c>
      <c r="LN13" s="43" t="s">
        <v>2714</v>
      </c>
      <c r="LO13" s="44" t="s">
        <v>2716</v>
      </c>
      <c r="LP13" s="21" t="s">
        <v>2734</v>
      </c>
      <c r="LQ13" s="43" t="s">
        <v>2717</v>
      </c>
      <c r="LR13" s="20" t="s">
        <v>2719</v>
      </c>
      <c r="LS13" s="21" t="s">
        <v>2720</v>
      </c>
      <c r="LT13" s="22" t="s">
        <v>2721</v>
      </c>
      <c r="LU13" s="44" t="s">
        <v>2723</v>
      </c>
      <c r="LV13" s="21" t="s">
        <v>2735</v>
      </c>
      <c r="LW13" s="45" t="s">
        <v>2724</v>
      </c>
      <c r="LX13" s="18" t="s">
        <v>2593</v>
      </c>
      <c r="LY13" s="18" t="s">
        <v>2736</v>
      </c>
      <c r="LZ13" s="18" t="s">
        <v>2595</v>
      </c>
      <c r="MA13" s="20" t="s">
        <v>359</v>
      </c>
      <c r="MB13" s="21" t="s">
        <v>151</v>
      </c>
      <c r="MC13" s="22" t="s">
        <v>775</v>
      </c>
      <c r="MD13" s="20" t="s">
        <v>2739</v>
      </c>
      <c r="ME13" s="21" t="s">
        <v>2740</v>
      </c>
      <c r="MF13" s="22" t="s">
        <v>2741</v>
      </c>
      <c r="MG13" s="20" t="s">
        <v>2743</v>
      </c>
      <c r="MH13" s="21" t="s">
        <v>2744</v>
      </c>
      <c r="MI13" s="21" t="s">
        <v>2745</v>
      </c>
      <c r="MJ13" s="20" t="s">
        <v>2747</v>
      </c>
      <c r="MK13" s="21" t="s">
        <v>2748</v>
      </c>
      <c r="ML13" s="22" t="s">
        <v>2749</v>
      </c>
      <c r="MM13" s="20" t="s">
        <v>1592</v>
      </c>
      <c r="MN13" s="21" t="s">
        <v>1593</v>
      </c>
      <c r="MO13" s="22" t="s">
        <v>1594</v>
      </c>
      <c r="MP13" s="20" t="s">
        <v>2752</v>
      </c>
      <c r="MQ13" s="21" t="s">
        <v>2753</v>
      </c>
      <c r="MR13" s="22" t="s">
        <v>2754</v>
      </c>
      <c r="MS13" s="20" t="s">
        <v>196</v>
      </c>
      <c r="MT13" s="21" t="s">
        <v>707</v>
      </c>
      <c r="MU13" s="22" t="s">
        <v>225</v>
      </c>
      <c r="MV13" s="35" t="s">
        <v>2756</v>
      </c>
      <c r="MW13" s="36" t="s">
        <v>2757</v>
      </c>
      <c r="MX13" s="33" t="s">
        <v>2758</v>
      </c>
      <c r="MY13" s="20" t="s">
        <v>2761</v>
      </c>
      <c r="MZ13" s="21" t="s">
        <v>2762</v>
      </c>
      <c r="NA13" s="22" t="s">
        <v>2763</v>
      </c>
      <c r="NB13" s="20" t="s">
        <v>2765</v>
      </c>
      <c r="NC13" s="21" t="s">
        <v>2766</v>
      </c>
      <c r="ND13" s="22" t="s">
        <v>2767</v>
      </c>
      <c r="NE13" s="20" t="s">
        <v>2769</v>
      </c>
      <c r="NF13" s="21" t="s">
        <v>2770</v>
      </c>
      <c r="NG13" s="22" t="s">
        <v>2771</v>
      </c>
      <c r="NH13" s="20" t="s">
        <v>2773</v>
      </c>
      <c r="NI13" s="21" t="s">
        <v>2774</v>
      </c>
      <c r="NJ13" s="22" t="s">
        <v>2775</v>
      </c>
      <c r="NK13" s="20" t="s">
        <v>2777</v>
      </c>
      <c r="NL13" s="21" t="s">
        <v>2778</v>
      </c>
      <c r="NM13" s="22" t="s">
        <v>2779</v>
      </c>
      <c r="NN13" s="20" t="s">
        <v>2781</v>
      </c>
      <c r="NO13" s="21" t="s">
        <v>2782</v>
      </c>
      <c r="NP13" s="22" t="s">
        <v>2783</v>
      </c>
      <c r="NQ13" s="20" t="s">
        <v>2785</v>
      </c>
      <c r="NR13" s="21" t="s">
        <v>2786</v>
      </c>
      <c r="NS13" s="22" t="s">
        <v>2787</v>
      </c>
      <c r="NT13" s="20" t="s">
        <v>2789</v>
      </c>
      <c r="NU13" s="21" t="s">
        <v>2790</v>
      </c>
      <c r="NV13" s="22" t="s">
        <v>2791</v>
      </c>
      <c r="NW13" s="20" t="s">
        <v>2793</v>
      </c>
      <c r="NX13" s="21" t="s">
        <v>2794</v>
      </c>
      <c r="NY13" s="22" t="s">
        <v>2795</v>
      </c>
      <c r="NZ13" s="20" t="s">
        <v>2797</v>
      </c>
      <c r="OA13" s="21" t="s">
        <v>2798</v>
      </c>
      <c r="OB13" s="22" t="s">
        <v>2799</v>
      </c>
      <c r="OC13" s="44" t="s">
        <v>2801</v>
      </c>
      <c r="OD13" s="21" t="s">
        <v>2961</v>
      </c>
      <c r="OE13" s="43" t="s">
        <v>2802</v>
      </c>
      <c r="OF13" s="20" t="s">
        <v>2804</v>
      </c>
      <c r="OG13" s="21" t="s">
        <v>2805</v>
      </c>
      <c r="OH13" s="22" t="s">
        <v>2806</v>
      </c>
      <c r="OI13" s="44" t="s">
        <v>2808</v>
      </c>
      <c r="OJ13" s="21" t="s">
        <v>2962</v>
      </c>
      <c r="OK13" s="43" t="s">
        <v>2809</v>
      </c>
      <c r="OL13" s="44" t="s">
        <v>2811</v>
      </c>
      <c r="OM13" s="21" t="s">
        <v>2963</v>
      </c>
      <c r="ON13" s="43" t="s">
        <v>2812</v>
      </c>
      <c r="OO13" s="44" t="s">
        <v>2814</v>
      </c>
      <c r="OP13" s="21" t="s">
        <v>2964</v>
      </c>
      <c r="OQ13" s="43" t="s">
        <v>2815</v>
      </c>
      <c r="OR13" s="44" t="s">
        <v>2817</v>
      </c>
      <c r="OS13" s="21" t="s">
        <v>2965</v>
      </c>
      <c r="OT13" s="43" t="s">
        <v>2818</v>
      </c>
      <c r="OU13" s="44" t="s">
        <v>2820</v>
      </c>
      <c r="OV13" s="21" t="s">
        <v>2966</v>
      </c>
      <c r="OW13" s="43" t="s">
        <v>2821</v>
      </c>
      <c r="OX13" s="44" t="s">
        <v>19</v>
      </c>
      <c r="OY13" s="21" t="s">
        <v>2967</v>
      </c>
      <c r="OZ13" s="43" t="s">
        <v>334</v>
      </c>
      <c r="PA13" s="44" t="s">
        <v>2824</v>
      </c>
      <c r="PB13" s="21" t="s">
        <v>2968</v>
      </c>
      <c r="PC13" s="43" t="s">
        <v>2825</v>
      </c>
      <c r="PD13" s="20" t="s">
        <v>2827</v>
      </c>
      <c r="PE13" s="21" t="s">
        <v>2828</v>
      </c>
      <c r="PF13" s="22" t="s">
        <v>2829</v>
      </c>
      <c r="PG13" s="20" t="s">
        <v>1854</v>
      </c>
      <c r="PH13" s="21" t="s">
        <v>1855</v>
      </c>
      <c r="PI13" s="22" t="s">
        <v>2831</v>
      </c>
      <c r="PJ13" s="20" t="s">
        <v>2833</v>
      </c>
      <c r="PK13" s="21" t="s">
        <v>2834</v>
      </c>
      <c r="PL13" s="22" t="s">
        <v>2835</v>
      </c>
      <c r="PM13" s="20" t="s">
        <v>2837</v>
      </c>
      <c r="PN13" s="21" t="s">
        <v>2838</v>
      </c>
      <c r="PO13" s="22" t="s">
        <v>2839</v>
      </c>
      <c r="PP13" s="20" t="s">
        <v>2841</v>
      </c>
      <c r="PQ13" s="21" t="s">
        <v>2842</v>
      </c>
      <c r="PR13" s="22" t="s">
        <v>2843</v>
      </c>
      <c r="PS13" s="20" t="s">
        <v>2845</v>
      </c>
      <c r="PT13" s="21" t="s">
        <v>2846</v>
      </c>
      <c r="PU13" s="22" t="s">
        <v>2847</v>
      </c>
      <c r="PV13" s="20" t="s">
        <v>2849</v>
      </c>
      <c r="PW13" s="21" t="s">
        <v>2850</v>
      </c>
      <c r="PX13" s="22" t="s">
        <v>2851</v>
      </c>
      <c r="PY13" s="35" t="s">
        <v>2852</v>
      </c>
      <c r="PZ13" s="36" t="s">
        <v>2853</v>
      </c>
      <c r="QA13" s="33" t="s">
        <v>2854</v>
      </c>
      <c r="QB13" s="20" t="s">
        <v>2857</v>
      </c>
      <c r="QC13" s="21" t="s">
        <v>2858</v>
      </c>
      <c r="QD13" s="22" t="s">
        <v>2857</v>
      </c>
      <c r="QE13" s="20" t="s">
        <v>2860</v>
      </c>
      <c r="QF13" s="21" t="s">
        <v>2861</v>
      </c>
      <c r="QG13" s="22" t="s">
        <v>2862</v>
      </c>
      <c r="QH13" s="20" t="s">
        <v>2864</v>
      </c>
      <c r="QI13" s="21" t="s">
        <v>2865</v>
      </c>
      <c r="QJ13" s="22" t="s">
        <v>2866</v>
      </c>
      <c r="QK13" s="20" t="s">
        <v>2868</v>
      </c>
      <c r="QL13" s="21" t="s">
        <v>2869</v>
      </c>
      <c r="QM13" s="22" t="s">
        <v>2870</v>
      </c>
      <c r="QN13" s="20" t="s">
        <v>362</v>
      </c>
      <c r="QO13" s="21" t="s">
        <v>2872</v>
      </c>
      <c r="QP13" s="22" t="s">
        <v>2873</v>
      </c>
      <c r="QQ13" s="20" t="s">
        <v>1600</v>
      </c>
      <c r="QR13" s="21" t="s">
        <v>1601</v>
      </c>
      <c r="QS13" s="22" t="s">
        <v>2875</v>
      </c>
      <c r="QT13" s="20" t="s">
        <v>2877</v>
      </c>
      <c r="QU13" s="21" t="s">
        <v>2878</v>
      </c>
      <c r="QV13" s="22" t="s">
        <v>2879</v>
      </c>
      <c r="QW13" s="20" t="s">
        <v>2881</v>
      </c>
      <c r="QX13" s="21" t="s">
        <v>2882</v>
      </c>
      <c r="QY13" s="22" t="s">
        <v>2883</v>
      </c>
      <c r="QZ13" s="20" t="s">
        <v>2885</v>
      </c>
      <c r="RA13" s="21" t="s">
        <v>2886</v>
      </c>
      <c r="RB13" s="22" t="s">
        <v>2887</v>
      </c>
      <c r="RC13" s="20" t="s">
        <v>679</v>
      </c>
      <c r="RD13" s="21" t="s">
        <v>692</v>
      </c>
      <c r="RE13" s="22" t="s">
        <v>2889</v>
      </c>
      <c r="RF13" s="20" t="s">
        <v>2891</v>
      </c>
      <c r="RG13" s="21" t="s">
        <v>2892</v>
      </c>
      <c r="RH13" s="22" t="s">
        <v>2893</v>
      </c>
      <c r="RI13" s="20" t="s">
        <v>2895</v>
      </c>
      <c r="RJ13" s="21" t="s">
        <v>2896</v>
      </c>
      <c r="RK13" s="22" t="s">
        <v>2897</v>
      </c>
      <c r="RL13" s="20" t="s">
        <v>2899</v>
      </c>
      <c r="RM13" s="21" t="s">
        <v>2900</v>
      </c>
      <c r="RN13" s="22" t="s">
        <v>2901</v>
      </c>
      <c r="RO13" s="20" t="s">
        <v>2903</v>
      </c>
      <c r="RP13" s="21" t="s">
        <v>2904</v>
      </c>
      <c r="RQ13" s="22" t="s">
        <v>2905</v>
      </c>
      <c r="RR13" s="20" t="s">
        <v>2907</v>
      </c>
      <c r="RS13" s="21" t="s">
        <v>2908</v>
      </c>
      <c r="RT13" s="22" t="s">
        <v>2909</v>
      </c>
      <c r="RU13" s="20" t="s">
        <v>1847</v>
      </c>
      <c r="RV13" s="21" t="s">
        <v>2911</v>
      </c>
      <c r="RW13" s="22" t="s">
        <v>2912</v>
      </c>
      <c r="RX13" s="20" t="s">
        <v>2914</v>
      </c>
      <c r="RY13" s="21" t="s">
        <v>2915</v>
      </c>
      <c r="RZ13" s="22" t="s">
        <v>2916</v>
      </c>
      <c r="SA13" s="20" t="s">
        <v>2918</v>
      </c>
      <c r="SB13" s="21" t="s">
        <v>2919</v>
      </c>
      <c r="SC13" s="22" t="s">
        <v>2920</v>
      </c>
      <c r="SD13" s="20" t="s">
        <v>196</v>
      </c>
      <c r="SE13" s="21" t="s">
        <v>707</v>
      </c>
      <c r="SF13" s="22" t="s">
        <v>705</v>
      </c>
      <c r="SG13" s="20" t="s">
        <v>2923</v>
      </c>
      <c r="SH13" s="21" t="s">
        <v>2924</v>
      </c>
      <c r="SI13" s="22" t="s">
        <v>2925</v>
      </c>
      <c r="SJ13" s="20" t="s">
        <v>2927</v>
      </c>
      <c r="SK13" s="21" t="s">
        <v>2928</v>
      </c>
      <c r="SL13" s="22" t="s">
        <v>2929</v>
      </c>
      <c r="SM13" s="20" t="s">
        <v>2931</v>
      </c>
      <c r="SN13" s="21" t="s">
        <v>2932</v>
      </c>
      <c r="SO13" s="22" t="s">
        <v>705</v>
      </c>
      <c r="SP13" s="20" t="s">
        <v>2934</v>
      </c>
      <c r="SQ13" s="21" t="s">
        <v>2935</v>
      </c>
      <c r="SR13" s="22" t="s">
        <v>2936</v>
      </c>
      <c r="SS13" s="20" t="s">
        <v>2938</v>
      </c>
      <c r="ST13" s="21" t="s">
        <v>2939</v>
      </c>
      <c r="SU13" s="22" t="s">
        <v>2940</v>
      </c>
      <c r="SV13" s="20" t="s">
        <v>2942</v>
      </c>
      <c r="SW13" s="21" t="s">
        <v>2943</v>
      </c>
      <c r="SX13" s="22" t="s">
        <v>2944</v>
      </c>
      <c r="SY13" s="20" t="s">
        <v>2946</v>
      </c>
      <c r="SZ13" s="21" t="s">
        <v>2947</v>
      </c>
      <c r="TA13" s="22" t="s">
        <v>2948</v>
      </c>
      <c r="TB13" s="20" t="s">
        <v>2950</v>
      </c>
      <c r="TC13" s="21" t="s">
        <v>2951</v>
      </c>
      <c r="TD13" s="22" t="s">
        <v>2952</v>
      </c>
      <c r="TE13" s="20" t="s">
        <v>2954</v>
      </c>
      <c r="TF13" s="21" t="s">
        <v>2955</v>
      </c>
      <c r="TG13" s="22" t="s">
        <v>2956</v>
      </c>
      <c r="TH13" s="20" t="s">
        <v>1941</v>
      </c>
      <c r="TI13" s="21" t="s">
        <v>1942</v>
      </c>
      <c r="TJ13" s="22" t="s">
        <v>2957</v>
      </c>
      <c r="TK13" s="20" t="s">
        <v>62</v>
      </c>
      <c r="TL13" s="21" t="s">
        <v>2959</v>
      </c>
      <c r="TM13" s="22" t="s">
        <v>2960</v>
      </c>
      <c r="TN13" s="20" t="s">
        <v>2970</v>
      </c>
      <c r="TO13" s="21" t="s">
        <v>2971</v>
      </c>
      <c r="TP13" s="22" t="s">
        <v>2972</v>
      </c>
      <c r="TQ13" s="20" t="s">
        <v>2974</v>
      </c>
      <c r="TR13" s="21" t="s">
        <v>2975</v>
      </c>
      <c r="TS13" s="22" t="s">
        <v>2976</v>
      </c>
      <c r="TT13" s="20" t="s">
        <v>2978</v>
      </c>
      <c r="TU13" s="21" t="s">
        <v>2979</v>
      </c>
      <c r="TV13" s="22" t="s">
        <v>2980</v>
      </c>
      <c r="TW13" s="20" t="s">
        <v>2982</v>
      </c>
      <c r="TX13" s="21" t="s">
        <v>2983</v>
      </c>
      <c r="TY13" s="22" t="s">
        <v>2984</v>
      </c>
      <c r="TZ13" s="20" t="s">
        <v>2986</v>
      </c>
      <c r="UA13" s="21" t="s">
        <v>2987</v>
      </c>
      <c r="UB13" s="22" t="s">
        <v>2988</v>
      </c>
      <c r="UC13" s="20" t="s">
        <v>2990</v>
      </c>
      <c r="UD13" s="21" t="s">
        <v>2991</v>
      </c>
      <c r="UE13" s="22" t="s">
        <v>2992</v>
      </c>
      <c r="UF13" s="20" t="s">
        <v>2994</v>
      </c>
      <c r="UG13" s="21" t="s">
        <v>2995</v>
      </c>
      <c r="UH13" s="22" t="s">
        <v>2996</v>
      </c>
      <c r="UI13" s="20" t="s">
        <v>2998</v>
      </c>
      <c r="UJ13" s="21" t="s">
        <v>2999</v>
      </c>
      <c r="UK13" s="22" t="s">
        <v>3000</v>
      </c>
      <c r="UL13" s="20" t="s">
        <v>3002</v>
      </c>
      <c r="UM13" s="21" t="s">
        <v>3003</v>
      </c>
      <c r="UN13" s="22" t="s">
        <v>3004</v>
      </c>
      <c r="UO13" s="20" t="s">
        <v>3006</v>
      </c>
      <c r="UP13" s="21" t="s">
        <v>3007</v>
      </c>
      <c r="UQ13" s="22" t="s">
        <v>552</v>
      </c>
      <c r="UR13" s="20" t="s">
        <v>3009</v>
      </c>
      <c r="US13" s="21" t="s">
        <v>3010</v>
      </c>
      <c r="UT13" s="22" t="s">
        <v>3011</v>
      </c>
      <c r="UU13" s="20" t="s">
        <v>3013</v>
      </c>
      <c r="UV13" s="21" t="s">
        <v>3014</v>
      </c>
      <c r="UW13" s="22" t="s">
        <v>3015</v>
      </c>
      <c r="UX13" s="20" t="s">
        <v>340</v>
      </c>
      <c r="UY13" s="21" t="s">
        <v>3017</v>
      </c>
      <c r="UZ13" s="22" t="s">
        <v>342</v>
      </c>
      <c r="VA13" s="20" t="s">
        <v>2438</v>
      </c>
      <c r="VB13" s="21" t="s">
        <v>2439</v>
      </c>
      <c r="VC13" s="22" t="s">
        <v>3019</v>
      </c>
      <c r="VD13" s="20" t="s">
        <v>3021</v>
      </c>
      <c r="VE13" s="21" t="s">
        <v>3022</v>
      </c>
      <c r="VF13" s="22" t="s">
        <v>3023</v>
      </c>
      <c r="VG13" s="20" t="s">
        <v>1532</v>
      </c>
      <c r="VH13" s="21" t="s">
        <v>1533</v>
      </c>
      <c r="VI13" s="22" t="s">
        <v>3025</v>
      </c>
      <c r="VJ13" s="20" t="s">
        <v>3026</v>
      </c>
      <c r="VK13" s="21" t="s">
        <v>3027</v>
      </c>
      <c r="VL13" s="22" t="s">
        <v>3028</v>
      </c>
      <c r="VM13" s="20" t="s">
        <v>3030</v>
      </c>
      <c r="VN13" s="21" t="s">
        <v>3031</v>
      </c>
      <c r="VO13" s="22" t="s">
        <v>3032</v>
      </c>
      <c r="VP13" s="20" t="s">
        <v>3021</v>
      </c>
      <c r="VQ13" s="21" t="s">
        <v>3022</v>
      </c>
      <c r="VR13" s="22" t="s">
        <v>3034</v>
      </c>
      <c r="VS13" s="20" t="s">
        <v>3036</v>
      </c>
      <c r="VT13" s="21" t="s">
        <v>3037</v>
      </c>
      <c r="VU13" s="22" t="s">
        <v>3038</v>
      </c>
      <c r="VV13" s="20" t="s">
        <v>3040</v>
      </c>
      <c r="VW13" s="21" t="s">
        <v>3041</v>
      </c>
      <c r="VX13" s="22" t="s">
        <v>3042</v>
      </c>
      <c r="VY13" s="20" t="s">
        <v>3044</v>
      </c>
      <c r="VZ13" s="21" t="s">
        <v>3045</v>
      </c>
      <c r="WA13" s="22" t="s">
        <v>2032</v>
      </c>
      <c r="WB13" s="20" t="s">
        <v>3047</v>
      </c>
      <c r="WC13" s="21" t="s">
        <v>3048</v>
      </c>
      <c r="WD13" s="22" t="s">
        <v>3049</v>
      </c>
      <c r="WE13" s="20" t="s">
        <v>3051</v>
      </c>
      <c r="WF13" s="21" t="s">
        <v>3052</v>
      </c>
      <c r="WG13" s="22" t="s">
        <v>3053</v>
      </c>
      <c r="WH13" s="20" t="s">
        <v>3055</v>
      </c>
      <c r="WI13" s="21" t="s">
        <v>3056</v>
      </c>
      <c r="WJ13" s="22" t="s">
        <v>3057</v>
      </c>
      <c r="WK13" s="20" t="s">
        <v>196</v>
      </c>
      <c r="WL13" s="21" t="s">
        <v>707</v>
      </c>
      <c r="WM13" s="22" t="s">
        <v>3059</v>
      </c>
      <c r="WN13" s="20" t="s">
        <v>3061</v>
      </c>
      <c r="WO13" s="21" t="s">
        <v>3062</v>
      </c>
      <c r="WP13" s="22" t="s">
        <v>3063</v>
      </c>
      <c r="WQ13" s="20" t="s">
        <v>3065</v>
      </c>
      <c r="WR13" s="21" t="s">
        <v>3066</v>
      </c>
      <c r="WS13" s="22" t="s">
        <v>3067</v>
      </c>
      <c r="WT13" s="20" t="s">
        <v>3069</v>
      </c>
      <c r="WU13" s="21" t="s">
        <v>3070</v>
      </c>
      <c r="WV13" s="22" t="s">
        <v>3071</v>
      </c>
      <c r="WW13" s="20" t="s">
        <v>3073</v>
      </c>
      <c r="WX13" s="21" t="s">
        <v>3074</v>
      </c>
      <c r="WY13" s="22" t="s">
        <v>3075</v>
      </c>
      <c r="WZ13" s="20" t="s">
        <v>3077</v>
      </c>
      <c r="XA13" s="21" t="s">
        <v>3078</v>
      </c>
      <c r="XB13" s="22" t="s">
        <v>3079</v>
      </c>
      <c r="XC13" s="20" t="s">
        <v>614</v>
      </c>
      <c r="XD13" s="21" t="s">
        <v>209</v>
      </c>
      <c r="XE13" s="22" t="s">
        <v>3081</v>
      </c>
      <c r="XF13" s="20" t="s">
        <v>3083</v>
      </c>
      <c r="XG13" s="21" t="s">
        <v>3084</v>
      </c>
      <c r="XH13" s="22" t="s">
        <v>3085</v>
      </c>
      <c r="XI13" s="20" t="s">
        <v>3087</v>
      </c>
      <c r="XJ13" s="21" t="s">
        <v>3088</v>
      </c>
      <c r="XK13" s="22" t="s">
        <v>3089</v>
      </c>
      <c r="XL13" s="20" t="s">
        <v>1761</v>
      </c>
      <c r="XM13" s="21" t="s">
        <v>1166</v>
      </c>
      <c r="XN13" s="22" t="s">
        <v>3091</v>
      </c>
      <c r="XO13" s="20" t="s">
        <v>3093</v>
      </c>
      <c r="XP13" s="21" t="s">
        <v>3094</v>
      </c>
      <c r="XQ13" s="22" t="s">
        <v>3095</v>
      </c>
      <c r="XR13" s="20" t="s">
        <v>3097</v>
      </c>
      <c r="XS13" s="21" t="s">
        <v>3098</v>
      </c>
      <c r="XT13" s="22" t="s">
        <v>3099</v>
      </c>
      <c r="XU13" s="20" t="s">
        <v>340</v>
      </c>
      <c r="XV13" s="21" t="s">
        <v>647</v>
      </c>
      <c r="XW13" s="22" t="s">
        <v>342</v>
      </c>
      <c r="XX13" s="20" t="s">
        <v>3102</v>
      </c>
      <c r="XY13" s="21" t="s">
        <v>3103</v>
      </c>
      <c r="XZ13" s="22" t="s">
        <v>3104</v>
      </c>
      <c r="YA13" s="20" t="s">
        <v>3106</v>
      </c>
      <c r="YB13" s="21" t="s">
        <v>3107</v>
      </c>
      <c r="YC13" s="22" t="s">
        <v>3108</v>
      </c>
      <c r="YD13" s="20" t="s">
        <v>777</v>
      </c>
      <c r="YE13" s="21" t="s">
        <v>3110</v>
      </c>
      <c r="YF13" s="22" t="s">
        <v>778</v>
      </c>
      <c r="YG13" s="20" t="s">
        <v>3112</v>
      </c>
      <c r="YH13" s="21" t="s">
        <v>3113</v>
      </c>
      <c r="YI13" s="22" t="s">
        <v>3114</v>
      </c>
      <c r="YJ13" s="20" t="s">
        <v>3116</v>
      </c>
      <c r="YK13" s="21" t="s">
        <v>3117</v>
      </c>
      <c r="YL13" s="22" t="s">
        <v>2990</v>
      </c>
      <c r="YM13" s="20" t="s">
        <v>3119</v>
      </c>
      <c r="YN13" s="21" t="s">
        <v>3120</v>
      </c>
      <c r="YO13" s="22" t="s">
        <v>3121</v>
      </c>
      <c r="YP13" s="20" t="s">
        <v>3123</v>
      </c>
      <c r="YQ13" s="21" t="s">
        <v>3124</v>
      </c>
      <c r="YR13" s="22" t="s">
        <v>3125</v>
      </c>
      <c r="YS13" s="20" t="s">
        <v>2081</v>
      </c>
      <c r="YT13" s="21" t="s">
        <v>2082</v>
      </c>
      <c r="YU13" s="22" t="s">
        <v>3127</v>
      </c>
      <c r="YV13" s="20" t="s">
        <v>3129</v>
      </c>
      <c r="YW13" s="21" t="s">
        <v>3130</v>
      </c>
      <c r="YX13" s="22" t="s">
        <v>3131</v>
      </c>
      <c r="YY13" s="20" t="s">
        <v>3133</v>
      </c>
      <c r="YZ13" s="21" t="s">
        <v>3134</v>
      </c>
      <c r="ZA13" s="22" t="s">
        <v>3135</v>
      </c>
      <c r="ZB13" s="20" t="s">
        <v>3137</v>
      </c>
      <c r="ZC13" s="21" t="s">
        <v>3138</v>
      </c>
      <c r="ZD13" s="22" t="s">
        <v>3139</v>
      </c>
      <c r="ZE13" s="20" t="s">
        <v>3141</v>
      </c>
      <c r="ZF13" s="21" t="s">
        <v>3142</v>
      </c>
      <c r="ZG13" s="22" t="s">
        <v>3143</v>
      </c>
      <c r="ZH13" s="35" t="s">
        <v>3144</v>
      </c>
      <c r="ZI13" s="36" t="s">
        <v>3145</v>
      </c>
      <c r="ZJ13" s="33" t="s">
        <v>3146</v>
      </c>
      <c r="ZK13" s="20" t="s">
        <v>3149</v>
      </c>
      <c r="ZL13" s="21" t="s">
        <v>3150</v>
      </c>
      <c r="ZM13" s="22" t="s">
        <v>3151</v>
      </c>
      <c r="ZN13" s="20" t="s">
        <v>3006</v>
      </c>
      <c r="ZO13" s="21" t="s">
        <v>3007</v>
      </c>
      <c r="ZP13" s="22" t="s">
        <v>3153</v>
      </c>
    </row>
    <row r="14" spans="1:692" ht="15.75">
      <c r="A14" s="2">
        <v>1</v>
      </c>
      <c r="B14" s="1" t="s">
        <v>3192</v>
      </c>
      <c r="C14" s="5"/>
      <c r="D14" s="5"/>
      <c r="E14" s="5">
        <v>1</v>
      </c>
      <c r="F14" s="1"/>
      <c r="G14" s="1">
        <v>1</v>
      </c>
      <c r="H14" s="1"/>
      <c r="I14" s="1"/>
      <c r="J14" s="1"/>
      <c r="K14" s="1">
        <v>1</v>
      </c>
      <c r="L14" s="14"/>
      <c r="M14" s="14"/>
      <c r="N14" s="14">
        <v>1</v>
      </c>
      <c r="O14" s="14"/>
      <c r="P14" s="14">
        <v>1</v>
      </c>
      <c r="Q14" s="14"/>
      <c r="R14" s="14"/>
      <c r="S14" s="14"/>
      <c r="T14" s="14">
        <v>1</v>
      </c>
      <c r="U14" s="14"/>
      <c r="V14" s="14"/>
      <c r="W14" s="14">
        <v>1</v>
      </c>
      <c r="X14" s="14"/>
      <c r="Y14" s="14"/>
      <c r="Z14" s="14">
        <v>1</v>
      </c>
      <c r="AA14" s="14"/>
      <c r="AB14" s="14"/>
      <c r="AC14" s="14">
        <v>1</v>
      </c>
      <c r="AD14" s="14"/>
      <c r="AE14" s="14"/>
      <c r="AF14" s="14">
        <v>1</v>
      </c>
      <c r="AG14" s="14"/>
      <c r="AH14" s="14"/>
      <c r="AI14" s="14">
        <v>1</v>
      </c>
      <c r="AJ14" s="14"/>
      <c r="AK14" s="14"/>
      <c r="AL14" s="14">
        <v>1</v>
      </c>
      <c r="AM14" s="14"/>
      <c r="AN14" s="14"/>
      <c r="AO14" s="14">
        <v>1</v>
      </c>
      <c r="AP14" s="14"/>
      <c r="AQ14" s="14"/>
      <c r="AR14" s="14">
        <v>1</v>
      </c>
      <c r="AS14" s="14"/>
      <c r="AT14" s="14"/>
      <c r="AU14" s="14">
        <v>1</v>
      </c>
      <c r="AV14" s="14"/>
      <c r="AW14" s="14"/>
      <c r="AX14" s="14">
        <v>1</v>
      </c>
      <c r="AY14" s="14"/>
      <c r="AZ14" s="14"/>
      <c r="BA14" s="14">
        <v>1</v>
      </c>
      <c r="BB14" s="14"/>
      <c r="BC14" s="14"/>
      <c r="BD14" s="14">
        <v>1</v>
      </c>
      <c r="BE14" s="14"/>
      <c r="BF14" s="14"/>
      <c r="BG14" s="14">
        <v>1</v>
      </c>
      <c r="BH14" s="14"/>
      <c r="BI14" s="14"/>
      <c r="BJ14" s="14">
        <v>1</v>
      </c>
      <c r="BK14" s="14"/>
      <c r="BL14" s="14"/>
      <c r="BM14" s="14">
        <v>1</v>
      </c>
      <c r="BN14" s="14"/>
      <c r="BO14" s="14"/>
      <c r="BP14" s="14">
        <v>1</v>
      </c>
      <c r="BQ14" s="14"/>
      <c r="BR14" s="14"/>
      <c r="BS14" s="14">
        <v>1</v>
      </c>
      <c r="BT14" s="14"/>
      <c r="BU14" s="14"/>
      <c r="BV14" s="14">
        <v>1</v>
      </c>
      <c r="BW14" s="14"/>
      <c r="BX14" s="14"/>
      <c r="BY14" s="14">
        <v>1</v>
      </c>
      <c r="BZ14" s="14"/>
      <c r="CA14" s="14"/>
      <c r="CB14" s="14">
        <v>1</v>
      </c>
      <c r="CC14" s="14"/>
      <c r="CD14" s="14"/>
      <c r="CE14" s="24">
        <v>1</v>
      </c>
      <c r="CF14" s="14"/>
      <c r="CG14" s="14"/>
      <c r="CH14" s="24">
        <v>1</v>
      </c>
      <c r="CI14" s="14"/>
      <c r="CJ14" s="14">
        <v>1</v>
      </c>
      <c r="CK14" s="14"/>
      <c r="CL14" s="14"/>
      <c r="CM14" s="14"/>
      <c r="CN14" s="14">
        <v>1</v>
      </c>
      <c r="CO14" s="14"/>
      <c r="CP14" s="14"/>
      <c r="CQ14" s="14">
        <v>1</v>
      </c>
      <c r="CR14" s="14"/>
      <c r="CS14" s="14"/>
      <c r="CT14" s="1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24"/>
      <c r="EF14" s="24"/>
      <c r="EG14" s="24">
        <v>1</v>
      </c>
      <c r="EH14" s="24"/>
      <c r="EI14" s="24">
        <v>1</v>
      </c>
      <c r="EJ14" s="24"/>
      <c r="EK14" s="24"/>
      <c r="EL14" s="24"/>
      <c r="EM14" s="24">
        <v>1</v>
      </c>
      <c r="EN14" s="24"/>
      <c r="EO14" s="24"/>
      <c r="EP14" s="24">
        <v>1</v>
      </c>
      <c r="EQ14" s="24"/>
      <c r="ER14" s="24">
        <v>1</v>
      </c>
      <c r="ES14" s="24"/>
      <c r="ET14" s="24"/>
      <c r="EU14" s="24"/>
      <c r="EV14" s="24">
        <v>1</v>
      </c>
      <c r="EW14" s="24"/>
      <c r="EX14" s="24"/>
      <c r="EY14" s="24">
        <v>1</v>
      </c>
      <c r="EZ14" s="24"/>
      <c r="FA14" s="24"/>
      <c r="FB14" s="24">
        <v>1</v>
      </c>
      <c r="FC14" s="24"/>
      <c r="FD14" s="24"/>
      <c r="FE14" s="24">
        <v>1</v>
      </c>
      <c r="FF14" s="24"/>
      <c r="FG14" s="24"/>
      <c r="FH14" s="24">
        <v>1</v>
      </c>
      <c r="FI14" s="4"/>
      <c r="FJ14" s="4">
        <v>1</v>
      </c>
      <c r="FK14" s="4"/>
      <c r="FL14" s="4"/>
      <c r="FM14" s="4"/>
      <c r="FN14" s="4">
        <v>1</v>
      </c>
      <c r="FO14" s="4"/>
      <c r="FP14" s="4">
        <v>1</v>
      </c>
      <c r="FQ14" s="4"/>
      <c r="FR14" s="4"/>
      <c r="FS14" s="4"/>
      <c r="FT14" s="4">
        <v>1</v>
      </c>
      <c r="FU14" s="4"/>
      <c r="FV14" s="4"/>
      <c r="FW14" s="4"/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>
        <v>1</v>
      </c>
      <c r="GI14" s="4"/>
      <c r="GJ14" s="4"/>
      <c r="GK14" s="4">
        <v>1</v>
      </c>
      <c r="GL14" s="4"/>
      <c r="GM14" s="4"/>
      <c r="GN14" s="4"/>
      <c r="GO14" s="4">
        <v>1</v>
      </c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>
        <v>1</v>
      </c>
      <c r="HS14" s="4"/>
      <c r="HT14" s="4"/>
      <c r="HU14" s="4"/>
      <c r="HV14" s="4">
        <v>1</v>
      </c>
      <c r="HW14" s="4"/>
      <c r="HX14" s="4">
        <v>1</v>
      </c>
      <c r="HY14" s="4"/>
      <c r="HZ14" s="4"/>
      <c r="IA14" s="4">
        <v>1</v>
      </c>
      <c r="IB14" s="4"/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4"/>
      <c r="IV14" s="4"/>
      <c r="IW14" s="4">
        <v>1</v>
      </c>
      <c r="IX14" s="4"/>
      <c r="IY14" s="4"/>
      <c r="IZ14" s="4">
        <v>1</v>
      </c>
      <c r="JA14" s="4"/>
      <c r="JB14" s="4"/>
      <c r="JC14" s="4">
        <v>1</v>
      </c>
      <c r="JD14" s="4"/>
      <c r="JE14" s="4"/>
      <c r="JF14" s="4">
        <v>1</v>
      </c>
      <c r="JG14" s="4"/>
      <c r="JH14" s="4"/>
      <c r="JI14" s="4">
        <v>1</v>
      </c>
      <c r="JJ14" s="4"/>
      <c r="JK14" s="4"/>
      <c r="JL14" s="4">
        <v>1</v>
      </c>
      <c r="JM14" s="4"/>
      <c r="JN14" s="4"/>
      <c r="JO14" s="4">
        <v>1</v>
      </c>
      <c r="JP14" s="24"/>
      <c r="JQ14" s="24">
        <v>1</v>
      </c>
      <c r="JR14" s="24"/>
      <c r="JS14" s="24"/>
      <c r="JT14" s="24">
        <v>1</v>
      </c>
      <c r="JU14" s="24"/>
      <c r="JV14" s="24"/>
      <c r="JW14" s="24">
        <v>1</v>
      </c>
      <c r="JX14" s="24"/>
      <c r="JY14" s="24"/>
      <c r="JZ14" s="24">
        <v>1</v>
      </c>
      <c r="KA14" s="24"/>
      <c r="KB14" s="24"/>
      <c r="KC14" s="24">
        <v>1</v>
      </c>
      <c r="KD14" s="24"/>
      <c r="KE14" s="24"/>
      <c r="KF14" s="24">
        <v>1</v>
      </c>
      <c r="KG14" s="24"/>
      <c r="KH14" s="40"/>
      <c r="KI14" s="24"/>
      <c r="KJ14" s="24">
        <v>1</v>
      </c>
      <c r="KK14" s="24"/>
      <c r="KL14" s="24"/>
      <c r="KM14" s="24">
        <v>1</v>
      </c>
      <c r="KN14" s="24"/>
      <c r="KO14" s="24">
        <v>1</v>
      </c>
      <c r="KP14" s="24"/>
      <c r="KQ14" s="24"/>
      <c r="KR14" s="24"/>
      <c r="KS14" s="24">
        <v>1</v>
      </c>
      <c r="KT14" s="24"/>
      <c r="KU14" s="24"/>
      <c r="KV14" s="24">
        <v>1</v>
      </c>
      <c r="KW14" s="24"/>
      <c r="KX14" s="24"/>
      <c r="KY14" s="24">
        <v>1</v>
      </c>
      <c r="KZ14" s="24"/>
      <c r="LA14" s="24">
        <v>1</v>
      </c>
      <c r="LB14" s="24"/>
      <c r="LC14" s="24"/>
      <c r="LD14" s="24"/>
      <c r="LE14" s="24">
        <v>1</v>
      </c>
      <c r="LF14" s="24"/>
      <c r="LG14" s="24"/>
      <c r="LH14" s="24">
        <v>1</v>
      </c>
      <c r="LI14" s="24"/>
      <c r="LJ14" s="24">
        <v>1</v>
      </c>
      <c r="LK14" s="24"/>
      <c r="LL14" s="24"/>
      <c r="LM14" s="24">
        <v>1</v>
      </c>
      <c r="LN14" s="24"/>
      <c r="LO14" s="24"/>
      <c r="LP14" s="24"/>
      <c r="LQ14" s="24">
        <v>1</v>
      </c>
      <c r="LR14" s="24"/>
      <c r="LS14" s="24"/>
      <c r="LT14" s="24">
        <v>1</v>
      </c>
      <c r="LU14" s="24"/>
      <c r="LV14" s="24"/>
      <c r="LW14" s="24">
        <v>1</v>
      </c>
      <c r="LX14" s="24"/>
      <c r="LY14" s="24"/>
      <c r="LZ14" s="24">
        <v>1</v>
      </c>
      <c r="MA14" s="24"/>
      <c r="MB14" s="24"/>
      <c r="MC14" s="24">
        <v>1</v>
      </c>
      <c r="MD14" s="24"/>
      <c r="ME14" s="24"/>
      <c r="MF14" s="24">
        <v>1</v>
      </c>
      <c r="MG14" s="24"/>
      <c r="MH14" s="24"/>
      <c r="MI14" s="24">
        <v>1</v>
      </c>
      <c r="MJ14" s="24"/>
      <c r="MK14" s="24">
        <v>1</v>
      </c>
      <c r="ML14" s="24"/>
      <c r="MM14" s="24"/>
      <c r="MN14" s="24"/>
      <c r="MO14" s="24">
        <v>1</v>
      </c>
      <c r="MP14" s="24"/>
      <c r="MQ14" s="24"/>
      <c r="MR14" s="24">
        <v>1</v>
      </c>
      <c r="MS14" s="24"/>
      <c r="MT14" s="24"/>
      <c r="MU14" s="24">
        <v>1</v>
      </c>
      <c r="MV14" s="24"/>
      <c r="MW14" s="24"/>
      <c r="MX14" s="24">
        <v>1</v>
      </c>
      <c r="MY14" s="24"/>
      <c r="MZ14" s="24"/>
      <c r="NA14" s="24">
        <v>1</v>
      </c>
      <c r="NB14" s="24"/>
      <c r="NC14" s="24"/>
      <c r="ND14" s="24">
        <v>1</v>
      </c>
      <c r="NE14" s="24"/>
      <c r="NF14" s="24"/>
      <c r="NG14" s="24">
        <v>1</v>
      </c>
      <c r="NH14" s="24"/>
      <c r="NI14" s="24"/>
      <c r="NJ14" s="24">
        <v>1</v>
      </c>
      <c r="NK14" s="24"/>
      <c r="NL14" s="24"/>
      <c r="NM14" s="24">
        <v>1</v>
      </c>
      <c r="NN14" s="24"/>
      <c r="NO14" s="24"/>
      <c r="NP14" s="24">
        <v>1</v>
      </c>
      <c r="NQ14" s="24"/>
      <c r="NR14" s="24"/>
      <c r="NS14" s="24">
        <v>1</v>
      </c>
      <c r="NT14" s="24"/>
      <c r="NU14" s="24"/>
      <c r="NV14" s="24">
        <v>1</v>
      </c>
      <c r="NW14" s="24"/>
      <c r="NX14" s="24"/>
      <c r="NY14" s="24">
        <v>1</v>
      </c>
      <c r="NZ14" s="24"/>
      <c r="OA14" s="24"/>
      <c r="OB14" s="24">
        <v>1</v>
      </c>
      <c r="OC14" s="24"/>
      <c r="OD14" s="24"/>
      <c r="OE14" s="24">
        <v>1</v>
      </c>
      <c r="OF14" s="24"/>
      <c r="OG14" s="24">
        <v>1</v>
      </c>
      <c r="OH14" s="24"/>
      <c r="OI14" s="24"/>
      <c r="OJ14" s="24"/>
      <c r="OK14" s="24">
        <v>1</v>
      </c>
      <c r="OL14" s="24"/>
      <c r="OM14" s="24">
        <v>1</v>
      </c>
      <c r="ON14" s="24"/>
      <c r="OO14" s="24"/>
      <c r="OP14" s="24"/>
      <c r="OQ14" s="24">
        <v>1</v>
      </c>
      <c r="OR14" s="24"/>
      <c r="OS14" s="24"/>
      <c r="OT14" s="24">
        <v>1</v>
      </c>
      <c r="OU14" s="24"/>
      <c r="OV14" s="24"/>
      <c r="OW14" s="24">
        <v>1</v>
      </c>
      <c r="OX14" s="24"/>
      <c r="OY14" s="24"/>
      <c r="OZ14" s="24">
        <v>1</v>
      </c>
      <c r="PA14" s="24"/>
      <c r="PB14" s="24"/>
      <c r="PC14" s="24">
        <v>1</v>
      </c>
      <c r="PD14" s="24"/>
      <c r="PE14" s="24"/>
      <c r="PF14" s="24">
        <v>1</v>
      </c>
      <c r="PG14" s="24"/>
      <c r="PH14" s="24"/>
      <c r="PI14" s="24">
        <v>1</v>
      </c>
      <c r="PJ14" s="24"/>
      <c r="PK14" s="24"/>
      <c r="PL14" s="24">
        <v>1</v>
      </c>
      <c r="PM14" s="24"/>
      <c r="PN14" s="24"/>
      <c r="PO14" s="24">
        <v>1</v>
      </c>
      <c r="PP14" s="24"/>
      <c r="PQ14" s="24"/>
      <c r="PR14" s="24">
        <v>1</v>
      </c>
      <c r="PS14" s="24"/>
      <c r="PT14" s="24"/>
      <c r="PU14" s="24">
        <v>1</v>
      </c>
      <c r="PV14" s="24"/>
      <c r="PW14" s="24"/>
      <c r="PX14" s="24">
        <v>1</v>
      </c>
      <c r="PY14" s="24"/>
      <c r="PZ14" s="24"/>
      <c r="QA14" s="24">
        <v>1</v>
      </c>
      <c r="QB14" s="24"/>
      <c r="QC14" s="24"/>
      <c r="QD14" s="24">
        <v>1</v>
      </c>
      <c r="QE14" s="24"/>
      <c r="QF14" s="24"/>
      <c r="QG14" s="24">
        <v>1</v>
      </c>
      <c r="QH14" s="24"/>
      <c r="QI14" s="24"/>
      <c r="QJ14" s="24">
        <v>1</v>
      </c>
      <c r="QK14" s="24"/>
      <c r="QL14" s="24"/>
      <c r="QM14" s="24">
        <v>1</v>
      </c>
      <c r="QN14" s="24"/>
      <c r="QO14" s="24"/>
      <c r="QP14" s="24">
        <v>1</v>
      </c>
      <c r="QQ14" s="24"/>
      <c r="QR14" s="24"/>
      <c r="QS14" s="24">
        <v>1</v>
      </c>
      <c r="QT14" s="24"/>
      <c r="QU14" s="24"/>
      <c r="QV14" s="24">
        <v>1</v>
      </c>
      <c r="QW14" s="24"/>
      <c r="QX14" s="24"/>
      <c r="QY14" s="24">
        <v>1</v>
      </c>
      <c r="QZ14" s="24"/>
      <c r="RA14" s="24"/>
      <c r="RB14" s="24">
        <v>1</v>
      </c>
      <c r="RC14" s="24"/>
      <c r="RD14" s="24"/>
      <c r="RE14" s="24">
        <v>1</v>
      </c>
      <c r="RF14" s="24"/>
      <c r="RG14" s="24"/>
      <c r="RH14" s="24">
        <v>1</v>
      </c>
      <c r="RI14" s="24"/>
      <c r="RJ14" s="24"/>
      <c r="RK14" s="24">
        <v>1</v>
      </c>
      <c r="RL14" s="24"/>
      <c r="RM14" s="24"/>
      <c r="RN14" s="24">
        <v>1</v>
      </c>
      <c r="RO14" s="24"/>
      <c r="RP14" s="24"/>
      <c r="RQ14" s="24">
        <v>1</v>
      </c>
      <c r="RR14" s="24"/>
      <c r="RS14" s="24"/>
      <c r="RT14" s="24">
        <v>1</v>
      </c>
      <c r="RU14" s="24"/>
      <c r="RV14" s="24">
        <v>1</v>
      </c>
      <c r="RW14" s="24"/>
      <c r="RX14" s="24"/>
      <c r="RY14" s="24"/>
      <c r="RZ14" s="24">
        <v>1</v>
      </c>
      <c r="SA14" s="24"/>
      <c r="SB14" s="24"/>
      <c r="SC14" s="24">
        <v>1</v>
      </c>
      <c r="SD14" s="24"/>
      <c r="SE14" s="24"/>
      <c r="SF14" s="24">
        <v>1</v>
      </c>
      <c r="SG14" s="24"/>
      <c r="SH14" s="24"/>
      <c r="SI14" s="24">
        <v>1</v>
      </c>
      <c r="SJ14" s="24"/>
      <c r="SK14" s="24"/>
      <c r="SL14" s="24">
        <v>1</v>
      </c>
      <c r="SM14" s="24"/>
      <c r="SN14" s="24"/>
      <c r="SO14" s="24">
        <v>1</v>
      </c>
      <c r="SP14" s="24"/>
      <c r="SQ14" s="24"/>
      <c r="SR14" s="24">
        <v>1</v>
      </c>
      <c r="SS14" s="24"/>
      <c r="ST14" s="24"/>
      <c r="SU14" s="24">
        <v>1</v>
      </c>
      <c r="SV14" s="24"/>
      <c r="SW14" s="24"/>
      <c r="SX14" s="24">
        <v>1</v>
      </c>
      <c r="SY14" s="24"/>
      <c r="SZ14" s="24"/>
      <c r="TA14" s="24">
        <v>1</v>
      </c>
      <c r="TB14" s="24"/>
      <c r="TC14" s="24"/>
      <c r="TD14" s="24">
        <v>1</v>
      </c>
      <c r="TE14" s="24"/>
      <c r="TF14" s="24"/>
      <c r="TG14" s="24">
        <v>1</v>
      </c>
      <c r="TH14" s="24"/>
      <c r="TI14" s="24"/>
      <c r="TJ14" s="24">
        <v>1</v>
      </c>
      <c r="TK14" s="24"/>
      <c r="TL14" s="24"/>
      <c r="TM14" s="24">
        <v>1</v>
      </c>
      <c r="TN14" s="24"/>
      <c r="TO14" s="24"/>
      <c r="TP14" s="24">
        <v>1</v>
      </c>
      <c r="TQ14" s="24"/>
      <c r="TR14" s="24"/>
      <c r="TS14" s="24">
        <v>1</v>
      </c>
      <c r="TT14" s="24"/>
      <c r="TU14" s="24"/>
      <c r="TV14" s="24">
        <v>1</v>
      </c>
      <c r="TW14" s="24"/>
      <c r="TX14" s="24"/>
      <c r="TY14" s="24">
        <v>1</v>
      </c>
      <c r="TZ14" s="24"/>
      <c r="UA14" s="24"/>
      <c r="UB14" s="24">
        <v>1</v>
      </c>
      <c r="UC14" s="24"/>
      <c r="UD14" s="24"/>
      <c r="UE14" s="24">
        <v>1</v>
      </c>
      <c r="UF14" s="24"/>
      <c r="UG14" s="24"/>
      <c r="UH14" s="24">
        <v>1</v>
      </c>
      <c r="UI14" s="24"/>
      <c r="UJ14" s="24"/>
      <c r="UK14" s="24">
        <v>1</v>
      </c>
      <c r="UL14" s="24"/>
      <c r="UM14" s="24"/>
      <c r="UN14" s="24">
        <v>1</v>
      </c>
      <c r="UO14" s="24"/>
      <c r="UP14" s="24"/>
      <c r="UQ14" s="24">
        <v>1</v>
      </c>
      <c r="UR14" s="24"/>
      <c r="US14" s="24"/>
      <c r="UT14" s="24">
        <v>1</v>
      </c>
      <c r="UU14" s="24"/>
      <c r="UV14" s="24"/>
      <c r="UW14" s="24">
        <v>1</v>
      </c>
      <c r="UX14" s="24"/>
      <c r="UY14" s="24"/>
      <c r="UZ14" s="24">
        <v>1</v>
      </c>
      <c r="VA14" s="24"/>
      <c r="VB14" s="24"/>
      <c r="VC14" s="24">
        <v>1</v>
      </c>
      <c r="VD14" s="24"/>
      <c r="VE14" s="24"/>
      <c r="VF14" s="24">
        <v>1</v>
      </c>
      <c r="VG14" s="24"/>
      <c r="VH14" s="24"/>
      <c r="VI14" s="24">
        <v>1</v>
      </c>
      <c r="VJ14" s="24"/>
      <c r="VK14" s="24"/>
      <c r="VL14" s="24">
        <v>1</v>
      </c>
      <c r="VM14" s="24"/>
      <c r="VN14" s="24"/>
      <c r="VO14" s="24">
        <v>1</v>
      </c>
      <c r="VP14" s="24"/>
      <c r="VQ14" s="24"/>
      <c r="VR14" s="24">
        <v>1</v>
      </c>
      <c r="VS14" s="24"/>
      <c r="VT14" s="24"/>
      <c r="VU14" s="24">
        <v>1</v>
      </c>
      <c r="VV14" s="24"/>
      <c r="VW14" s="24"/>
      <c r="VX14" s="24">
        <v>1</v>
      </c>
      <c r="VY14" s="24"/>
      <c r="VZ14" s="24"/>
      <c r="WA14" s="24">
        <v>1</v>
      </c>
      <c r="WB14" s="24"/>
      <c r="WC14" s="24"/>
      <c r="WD14" s="24">
        <v>1</v>
      </c>
      <c r="WE14" s="24"/>
      <c r="WF14" s="24"/>
      <c r="WG14" s="24">
        <v>1</v>
      </c>
      <c r="WH14" s="24"/>
      <c r="WI14" s="24"/>
      <c r="WJ14" s="24">
        <v>1</v>
      </c>
      <c r="WK14" s="24"/>
      <c r="WL14" s="24"/>
      <c r="WM14" s="24">
        <v>1</v>
      </c>
      <c r="WN14" s="24"/>
      <c r="WO14" s="24"/>
      <c r="WP14" s="24">
        <v>1</v>
      </c>
      <c r="WQ14" s="24"/>
      <c r="WR14" s="24"/>
      <c r="WS14" s="24">
        <v>1</v>
      </c>
      <c r="WT14" s="24"/>
      <c r="WU14" s="24"/>
      <c r="WV14" s="24">
        <v>1</v>
      </c>
      <c r="WW14" s="24"/>
      <c r="WX14" s="24"/>
      <c r="WY14" s="24">
        <v>1</v>
      </c>
      <c r="WZ14" s="24"/>
      <c r="XA14" s="24"/>
      <c r="XB14" s="24">
        <v>1</v>
      </c>
      <c r="XC14" s="24"/>
      <c r="XD14" s="24"/>
      <c r="XE14" s="24">
        <v>1</v>
      </c>
      <c r="XF14" s="24"/>
      <c r="XG14" s="24"/>
      <c r="XH14" s="24">
        <v>1</v>
      </c>
      <c r="XI14" s="24"/>
      <c r="XJ14" s="24"/>
      <c r="XK14" s="24">
        <v>1</v>
      </c>
      <c r="XL14" s="24"/>
      <c r="XM14" s="24"/>
      <c r="XN14" s="24">
        <v>1</v>
      </c>
      <c r="XO14" s="24"/>
      <c r="XP14" s="24"/>
      <c r="XQ14" s="24">
        <v>1</v>
      </c>
      <c r="XR14" s="24"/>
      <c r="XS14" s="24"/>
      <c r="XT14" s="24">
        <v>1</v>
      </c>
      <c r="XU14" s="24"/>
      <c r="XV14" s="24"/>
      <c r="XW14" s="24">
        <v>1</v>
      </c>
      <c r="XX14" s="24"/>
      <c r="XY14" s="24"/>
      <c r="XZ14" s="24">
        <v>1</v>
      </c>
      <c r="YA14" s="24"/>
      <c r="YB14" s="24"/>
      <c r="YC14" s="24">
        <v>1</v>
      </c>
      <c r="YD14" s="24"/>
      <c r="YE14" s="24"/>
      <c r="YF14" s="24">
        <v>1</v>
      </c>
      <c r="YG14" s="24"/>
      <c r="YH14" s="24"/>
      <c r="YI14" s="24">
        <v>1</v>
      </c>
      <c r="YJ14" s="24"/>
      <c r="YK14" s="24"/>
      <c r="YL14" s="24">
        <v>1</v>
      </c>
      <c r="YM14" s="24"/>
      <c r="YN14" s="24"/>
      <c r="YO14" s="24">
        <v>1</v>
      </c>
      <c r="YP14" s="24"/>
      <c r="YQ14" s="24"/>
      <c r="YR14" s="24">
        <v>1</v>
      </c>
      <c r="YS14" s="24"/>
      <c r="YT14" s="24"/>
      <c r="YU14" s="24">
        <v>1</v>
      </c>
      <c r="YV14" s="24"/>
      <c r="YW14" s="24"/>
      <c r="YX14" s="24">
        <v>1</v>
      </c>
      <c r="YY14" s="24"/>
      <c r="YZ14" s="24"/>
      <c r="ZA14" s="24">
        <v>1</v>
      </c>
      <c r="ZB14" s="24"/>
      <c r="ZC14" s="24"/>
      <c r="ZD14" s="24">
        <v>1</v>
      </c>
      <c r="ZE14" s="24"/>
      <c r="ZF14" s="24"/>
      <c r="ZG14" s="24">
        <v>1</v>
      </c>
      <c r="ZH14" s="24"/>
      <c r="ZI14" s="24"/>
      <c r="ZJ14" s="24">
        <v>1</v>
      </c>
      <c r="ZK14" s="24"/>
      <c r="ZL14" s="24"/>
      <c r="ZM14" s="24">
        <v>1</v>
      </c>
      <c r="ZN14" s="24"/>
      <c r="ZO14" s="24"/>
      <c r="ZP14" s="24">
        <v>1</v>
      </c>
    </row>
    <row r="15" spans="1:692" ht="15.75">
      <c r="A15" s="2">
        <v>2</v>
      </c>
      <c r="B15" s="1" t="s">
        <v>3193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4"/>
      <c r="CF15" s="1"/>
      <c r="CG15" s="1"/>
      <c r="CH15" s="4">
        <v>1</v>
      </c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/>
      <c r="CT15" s="1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/>
      <c r="HP15" s="4">
        <v>1</v>
      </c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/>
      <c r="IA15" s="4">
        <v>1</v>
      </c>
      <c r="IB15" s="4"/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39"/>
      <c r="KI15" s="4"/>
      <c r="KJ15" s="4">
        <v>1</v>
      </c>
      <c r="KK15" s="4"/>
      <c r="KL15" s="4">
        <v>1</v>
      </c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/>
      <c r="KV15" s="4">
        <v>1</v>
      </c>
      <c r="KW15" s="4"/>
      <c r="KX15" s="4">
        <v>1</v>
      </c>
      <c r="KY15" s="4"/>
      <c r="KZ15" s="4"/>
      <c r="LA15" s="4">
        <v>1</v>
      </c>
      <c r="LB15" s="4"/>
      <c r="LC15" s="4"/>
      <c r="LD15" s="4"/>
      <c r="LE15" s="4">
        <v>1</v>
      </c>
      <c r="LF15" s="4"/>
      <c r="LG15" s="4">
        <v>1</v>
      </c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/>
      <c r="LQ15" s="4">
        <v>1</v>
      </c>
      <c r="LR15" s="4"/>
      <c r="LS15" s="4">
        <v>1</v>
      </c>
      <c r="LT15" s="4"/>
      <c r="LU15" s="4">
        <v>1</v>
      </c>
      <c r="LV15" s="4"/>
      <c r="LW15" s="4"/>
      <c r="LX15" s="4"/>
      <c r="LY15" s="4">
        <v>1</v>
      </c>
      <c r="LZ15" s="4"/>
      <c r="MA15" s="4"/>
      <c r="MB15" s="4"/>
      <c r="MC15" s="4">
        <v>1</v>
      </c>
      <c r="MD15" s="4"/>
      <c r="ME15" s="4"/>
      <c r="MF15" s="4">
        <v>1</v>
      </c>
      <c r="MG15" s="4"/>
      <c r="MH15" s="4"/>
      <c r="MI15" s="4">
        <v>1</v>
      </c>
      <c r="MJ15" s="4"/>
      <c r="MK15" s="4"/>
      <c r="ML15" s="4">
        <v>1</v>
      </c>
      <c r="MM15" s="4"/>
      <c r="MN15" s="4"/>
      <c r="MO15" s="4">
        <v>1</v>
      </c>
      <c r="MP15" s="4"/>
      <c r="MQ15" s="4"/>
      <c r="MR15" s="4">
        <v>1</v>
      </c>
      <c r="MS15" s="4"/>
      <c r="MT15" s="4">
        <v>1</v>
      </c>
      <c r="MU15" s="4"/>
      <c r="MV15" s="4"/>
      <c r="MW15" s="4"/>
      <c r="MX15" s="4">
        <v>1</v>
      </c>
      <c r="MY15" s="4"/>
      <c r="MZ15" s="4"/>
      <c r="NA15" s="4">
        <v>1</v>
      </c>
      <c r="NB15" s="4"/>
      <c r="NC15" s="4"/>
      <c r="ND15" s="4">
        <v>1</v>
      </c>
      <c r="NE15" s="4"/>
      <c r="NF15" s="4"/>
      <c r="NG15" s="4">
        <v>1</v>
      </c>
      <c r="NH15" s="4"/>
      <c r="NI15" s="4"/>
      <c r="NJ15" s="4">
        <v>1</v>
      </c>
      <c r="NK15" s="4"/>
      <c r="NL15" s="4"/>
      <c r="NM15" s="4">
        <v>1</v>
      </c>
      <c r="NN15" s="4"/>
      <c r="NO15" s="4"/>
      <c r="NP15" s="4">
        <v>1</v>
      </c>
      <c r="NQ15" s="4"/>
      <c r="NR15" s="4"/>
      <c r="NS15" s="4">
        <v>1</v>
      </c>
      <c r="NT15" s="4"/>
      <c r="NU15" s="4"/>
      <c r="NV15" s="4">
        <v>1</v>
      </c>
      <c r="NW15" s="4"/>
      <c r="NX15" s="4"/>
      <c r="NY15" s="4">
        <v>1</v>
      </c>
      <c r="NZ15" s="4"/>
      <c r="OA15" s="4"/>
      <c r="OB15" s="4">
        <v>1</v>
      </c>
      <c r="OC15" s="4"/>
      <c r="OD15" s="4"/>
      <c r="OE15" s="4">
        <v>1</v>
      </c>
      <c r="OF15" s="4"/>
      <c r="OG15" s="4"/>
      <c r="OH15" s="4">
        <v>1</v>
      </c>
      <c r="OI15" s="4"/>
      <c r="OJ15" s="4"/>
      <c r="OK15" s="4">
        <v>1</v>
      </c>
      <c r="OL15" s="4"/>
      <c r="OM15" s="4"/>
      <c r="ON15" s="4">
        <v>1</v>
      </c>
      <c r="OO15" s="4"/>
      <c r="OP15" s="4"/>
      <c r="OQ15" s="4">
        <v>1</v>
      </c>
      <c r="OR15" s="4"/>
      <c r="OS15" s="4"/>
      <c r="OT15" s="4">
        <v>1</v>
      </c>
      <c r="OU15" s="4"/>
      <c r="OV15" s="4"/>
      <c r="OW15" s="4">
        <v>1</v>
      </c>
      <c r="OX15" s="4"/>
      <c r="OY15" s="4"/>
      <c r="OZ15" s="4">
        <v>1</v>
      </c>
      <c r="PA15" s="4"/>
      <c r="PB15" s="4"/>
      <c r="PC15" s="4">
        <v>1</v>
      </c>
      <c r="PD15" s="4"/>
      <c r="PE15" s="4"/>
      <c r="PF15" s="4">
        <v>1</v>
      </c>
      <c r="PG15" s="4"/>
      <c r="PH15" s="4"/>
      <c r="PI15" s="4">
        <v>1</v>
      </c>
      <c r="PJ15" s="4"/>
      <c r="PK15" s="4"/>
      <c r="PL15" s="4">
        <v>1</v>
      </c>
      <c r="PM15" s="4"/>
      <c r="PN15" s="4"/>
      <c r="PO15" s="4">
        <v>1</v>
      </c>
      <c r="PP15" s="4"/>
      <c r="PQ15" s="4"/>
      <c r="PR15" s="4">
        <v>1</v>
      </c>
      <c r="PS15" s="4"/>
      <c r="PT15" s="4"/>
      <c r="PU15" s="4">
        <v>1</v>
      </c>
      <c r="PV15" s="4"/>
      <c r="PW15" s="4"/>
      <c r="PX15" s="4">
        <v>1</v>
      </c>
      <c r="PY15" s="4"/>
      <c r="PZ15" s="4"/>
      <c r="QA15" s="4">
        <v>1</v>
      </c>
      <c r="QB15" s="4"/>
      <c r="QC15" s="4"/>
      <c r="QD15" s="4">
        <v>1</v>
      </c>
      <c r="QE15" s="4"/>
      <c r="QF15" s="4"/>
      <c r="QG15" s="4">
        <v>1</v>
      </c>
      <c r="QH15" s="4"/>
      <c r="QI15" s="4"/>
      <c r="QJ15" s="4">
        <v>1</v>
      </c>
      <c r="QK15" s="4"/>
      <c r="QL15" s="4"/>
      <c r="QM15" s="4">
        <v>1</v>
      </c>
      <c r="QN15" s="4"/>
      <c r="QO15" s="4"/>
      <c r="QP15" s="4">
        <v>1</v>
      </c>
      <c r="QQ15" s="4"/>
      <c r="QR15" s="4"/>
      <c r="QS15" s="4">
        <v>1</v>
      </c>
      <c r="QT15" s="4"/>
      <c r="QU15" s="4"/>
      <c r="QV15" s="4">
        <v>1</v>
      </c>
      <c r="QW15" s="4"/>
      <c r="QX15" s="4"/>
      <c r="QY15" s="4">
        <v>1</v>
      </c>
      <c r="QZ15" s="4"/>
      <c r="RA15" s="4"/>
      <c r="RB15" s="4">
        <v>1</v>
      </c>
      <c r="RC15" s="4"/>
      <c r="RD15" s="4"/>
      <c r="RE15" s="4">
        <v>1</v>
      </c>
      <c r="RF15" s="4"/>
      <c r="RG15" s="4"/>
      <c r="RH15" s="4">
        <v>1</v>
      </c>
      <c r="RI15" s="4"/>
      <c r="RJ15" s="4"/>
      <c r="RK15" s="4">
        <v>1</v>
      </c>
      <c r="RL15" s="4"/>
      <c r="RM15" s="4"/>
      <c r="RN15" s="4">
        <v>1</v>
      </c>
      <c r="RO15" s="4"/>
      <c r="RP15" s="4"/>
      <c r="RQ15" s="4">
        <v>1</v>
      </c>
      <c r="RR15" s="4"/>
      <c r="RS15" s="4"/>
      <c r="RT15" s="4">
        <v>1</v>
      </c>
      <c r="RU15" s="4"/>
      <c r="RV15" s="4">
        <v>1</v>
      </c>
      <c r="RW15" s="4"/>
      <c r="RX15" s="4"/>
      <c r="RY15" s="4"/>
      <c r="RZ15" s="4">
        <v>1</v>
      </c>
      <c r="SA15" s="4"/>
      <c r="SB15" s="4"/>
      <c r="SC15" s="4">
        <v>1</v>
      </c>
      <c r="SD15" s="4"/>
      <c r="SE15" s="4"/>
      <c r="SF15" s="4">
        <v>1</v>
      </c>
      <c r="SG15" s="4"/>
      <c r="SH15" s="4"/>
      <c r="SI15" s="4">
        <v>1</v>
      </c>
      <c r="SJ15" s="4"/>
      <c r="SK15" s="4"/>
      <c r="SL15" s="4">
        <v>1</v>
      </c>
      <c r="SM15" s="4"/>
      <c r="SN15" s="4"/>
      <c r="SO15" s="4">
        <v>1</v>
      </c>
      <c r="SP15" s="4"/>
      <c r="SQ15" s="4"/>
      <c r="SR15" s="4">
        <v>1</v>
      </c>
      <c r="SS15" s="4"/>
      <c r="ST15" s="4"/>
      <c r="SU15" s="4">
        <v>1</v>
      </c>
      <c r="SV15" s="4"/>
      <c r="SW15" s="4"/>
      <c r="SX15" s="4">
        <v>1</v>
      </c>
      <c r="SY15" s="4"/>
      <c r="SZ15" s="4"/>
      <c r="TA15" s="4">
        <v>1</v>
      </c>
      <c r="TB15" s="4"/>
      <c r="TC15" s="4"/>
      <c r="TD15" s="4">
        <v>1</v>
      </c>
      <c r="TE15" s="4"/>
      <c r="TF15" s="4"/>
      <c r="TG15" s="4">
        <v>1</v>
      </c>
      <c r="TH15" s="4"/>
      <c r="TI15" s="4"/>
      <c r="TJ15" s="4">
        <v>1</v>
      </c>
      <c r="TK15" s="4"/>
      <c r="TL15" s="4"/>
      <c r="TM15" s="4">
        <v>1</v>
      </c>
      <c r="TN15" s="4"/>
      <c r="TO15" s="4"/>
      <c r="TP15" s="4">
        <v>1</v>
      </c>
      <c r="TQ15" s="4"/>
      <c r="TR15" s="4"/>
      <c r="TS15" s="4">
        <v>1</v>
      </c>
      <c r="TT15" s="4"/>
      <c r="TU15" s="4"/>
      <c r="TV15" s="4">
        <v>1</v>
      </c>
      <c r="TW15" s="4"/>
      <c r="TX15" s="4"/>
      <c r="TY15" s="4">
        <v>1</v>
      </c>
      <c r="TZ15" s="4"/>
      <c r="UA15" s="4"/>
      <c r="UB15" s="4">
        <v>1</v>
      </c>
      <c r="UC15" s="4"/>
      <c r="UD15" s="4"/>
      <c r="UE15" s="4">
        <v>1</v>
      </c>
      <c r="UF15" s="4"/>
      <c r="UG15" s="4"/>
      <c r="UH15" s="4">
        <v>1</v>
      </c>
      <c r="UI15" s="4"/>
      <c r="UJ15" s="4"/>
      <c r="UK15" s="4">
        <v>1</v>
      </c>
      <c r="UL15" s="4"/>
      <c r="UM15" s="4"/>
      <c r="UN15" s="4">
        <v>1</v>
      </c>
      <c r="UO15" s="4"/>
      <c r="UP15" s="4"/>
      <c r="UQ15" s="4">
        <v>1</v>
      </c>
      <c r="UR15" s="4"/>
      <c r="US15" s="4"/>
      <c r="UT15" s="4">
        <v>1</v>
      </c>
      <c r="UU15" s="4"/>
      <c r="UV15" s="4"/>
      <c r="UW15" s="4">
        <v>1</v>
      </c>
      <c r="UX15" s="4"/>
      <c r="UY15" s="4"/>
      <c r="UZ15" s="4">
        <v>1</v>
      </c>
      <c r="VA15" s="4"/>
      <c r="VB15" s="4"/>
      <c r="VC15" s="4">
        <v>1</v>
      </c>
      <c r="VD15" s="4"/>
      <c r="VE15" s="4"/>
      <c r="VF15" s="4">
        <v>1</v>
      </c>
      <c r="VG15" s="4"/>
      <c r="VH15" s="4"/>
      <c r="VI15" s="4">
        <v>1</v>
      </c>
      <c r="VJ15" s="4"/>
      <c r="VK15" s="4"/>
      <c r="VL15" s="4">
        <v>1</v>
      </c>
      <c r="VM15" s="4"/>
      <c r="VN15" s="4"/>
      <c r="VO15" s="4">
        <v>1</v>
      </c>
      <c r="VP15" s="4"/>
      <c r="VQ15" s="4"/>
      <c r="VR15" s="4">
        <v>1</v>
      </c>
      <c r="VS15" s="4"/>
      <c r="VT15" s="4"/>
      <c r="VU15" s="4">
        <v>1</v>
      </c>
      <c r="VV15" s="4"/>
      <c r="VW15" s="4"/>
      <c r="VX15" s="4">
        <v>1</v>
      </c>
      <c r="VY15" s="4"/>
      <c r="VZ15" s="4"/>
      <c r="WA15" s="4">
        <v>1</v>
      </c>
      <c r="WB15" s="4"/>
      <c r="WC15" s="4"/>
      <c r="WD15" s="4">
        <v>1</v>
      </c>
      <c r="WE15" s="4"/>
      <c r="WF15" s="4"/>
      <c r="WG15" s="4">
        <v>1</v>
      </c>
      <c r="WH15" s="4"/>
      <c r="WI15" s="4"/>
      <c r="WJ15" s="4">
        <v>1</v>
      </c>
      <c r="WK15" s="4"/>
      <c r="WL15" s="4"/>
      <c r="WM15" s="4">
        <v>1</v>
      </c>
      <c r="WN15" s="4"/>
      <c r="WO15" s="4"/>
      <c r="WP15" s="4">
        <v>1</v>
      </c>
      <c r="WQ15" s="4"/>
      <c r="WR15" s="4"/>
      <c r="WS15" s="4">
        <v>1</v>
      </c>
      <c r="WT15" s="4"/>
      <c r="WU15" s="4"/>
      <c r="WV15" s="4">
        <v>1</v>
      </c>
      <c r="WW15" s="4"/>
      <c r="WX15" s="4"/>
      <c r="WY15" s="4">
        <v>1</v>
      </c>
      <c r="WZ15" s="4"/>
      <c r="XA15" s="4"/>
      <c r="XB15" s="4">
        <v>1</v>
      </c>
      <c r="XC15" s="4"/>
      <c r="XD15" s="4"/>
      <c r="XE15" s="4">
        <v>1</v>
      </c>
      <c r="XF15" s="4"/>
      <c r="XG15" s="4"/>
      <c r="XH15" s="4">
        <v>1</v>
      </c>
      <c r="XI15" s="4"/>
      <c r="XJ15" s="4"/>
      <c r="XK15" s="4">
        <v>1</v>
      </c>
      <c r="XL15" s="4"/>
      <c r="XM15" s="4"/>
      <c r="XN15" s="4">
        <v>1</v>
      </c>
      <c r="XO15" s="4"/>
      <c r="XP15" s="4"/>
      <c r="XQ15" s="4">
        <v>1</v>
      </c>
      <c r="XR15" s="4"/>
      <c r="XS15" s="4"/>
      <c r="XT15" s="4">
        <v>1</v>
      </c>
      <c r="XU15" s="4"/>
      <c r="XV15" s="4"/>
      <c r="XW15" s="4">
        <v>1</v>
      </c>
      <c r="XX15" s="4"/>
      <c r="XY15" s="4"/>
      <c r="XZ15" s="4">
        <v>1</v>
      </c>
      <c r="YA15" s="4"/>
      <c r="YB15" s="4"/>
      <c r="YC15" s="4">
        <v>1</v>
      </c>
      <c r="YD15" s="4"/>
      <c r="YE15" s="4"/>
      <c r="YF15" s="4">
        <v>1</v>
      </c>
      <c r="YG15" s="4"/>
      <c r="YH15" s="4"/>
      <c r="YI15" s="4">
        <v>1</v>
      </c>
      <c r="YJ15" s="4"/>
      <c r="YK15" s="4"/>
      <c r="YL15" s="4">
        <v>1</v>
      </c>
      <c r="YM15" s="4"/>
      <c r="YN15" s="4"/>
      <c r="YO15" s="4">
        <v>1</v>
      </c>
      <c r="YP15" s="4"/>
      <c r="YQ15" s="4"/>
      <c r="YR15" s="4">
        <v>1</v>
      </c>
      <c r="YS15" s="4"/>
      <c r="YT15" s="4"/>
      <c r="YU15" s="4">
        <v>1</v>
      </c>
      <c r="YV15" s="4"/>
      <c r="YW15" s="4"/>
      <c r="YX15" s="4">
        <v>1</v>
      </c>
      <c r="YY15" s="4"/>
      <c r="YZ15" s="4"/>
      <c r="ZA15" s="4">
        <v>1</v>
      </c>
      <c r="ZB15" s="4"/>
      <c r="ZC15" s="4"/>
      <c r="ZD15" s="4">
        <v>1</v>
      </c>
      <c r="ZE15" s="4"/>
      <c r="ZF15" s="4"/>
      <c r="ZG15" s="4">
        <v>1</v>
      </c>
      <c r="ZH15" s="4"/>
      <c r="ZI15" s="4"/>
      <c r="ZJ15" s="4">
        <v>1</v>
      </c>
      <c r="ZK15" s="4"/>
      <c r="ZL15" s="4"/>
      <c r="ZM15" s="4">
        <v>1</v>
      </c>
      <c r="ZN15" s="4"/>
      <c r="ZO15" s="4"/>
      <c r="ZP15" s="4">
        <v>1</v>
      </c>
    </row>
    <row r="16" spans="1:692" ht="15.75">
      <c r="A16" s="2">
        <v>3</v>
      </c>
      <c r="B16" s="1" t="s">
        <v>3194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/>
      <c r="CA16" s="1">
        <v>1</v>
      </c>
      <c r="CB16" s="1"/>
      <c r="CC16" s="1"/>
      <c r="CD16" s="1"/>
      <c r="CE16" s="4">
        <v>1</v>
      </c>
      <c r="CF16" s="1"/>
      <c r="CG16" s="1"/>
      <c r="CH16" s="4">
        <v>1</v>
      </c>
      <c r="CI16" s="1"/>
      <c r="CJ16" s="1">
        <v>1</v>
      </c>
      <c r="CK16" s="1"/>
      <c r="CL16" s="1"/>
      <c r="CM16" s="1"/>
      <c r="CN16" s="1">
        <v>1</v>
      </c>
      <c r="CO16" s="1"/>
      <c r="CP16" s="1"/>
      <c r="CQ16" s="1">
        <v>1</v>
      </c>
      <c r="CR16" s="1"/>
      <c r="CS16" s="1"/>
      <c r="CT16" s="1">
        <v>1</v>
      </c>
      <c r="CU16" s="4"/>
      <c r="CV16" s="4">
        <v>1</v>
      </c>
      <c r="CW16" s="4"/>
      <c r="CX16" s="4"/>
      <c r="CY16" s="4"/>
      <c r="CZ16" s="4">
        <v>1</v>
      </c>
      <c r="DA16" s="4">
        <v>1</v>
      </c>
      <c r="DB16" s="4"/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>
        <v>1</v>
      </c>
      <c r="GI16" s="4"/>
      <c r="GJ16" s="4"/>
      <c r="GK16" s="4">
        <v>1</v>
      </c>
      <c r="GL16" s="4"/>
      <c r="GM16" s="4"/>
      <c r="GN16" s="4"/>
      <c r="GO16" s="4">
        <v>1</v>
      </c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/>
      <c r="HP16" s="4">
        <v>1</v>
      </c>
      <c r="HQ16" s="4"/>
      <c r="HR16" s="4">
        <v>1</v>
      </c>
      <c r="HS16" s="4"/>
      <c r="HT16" s="4"/>
      <c r="HU16" s="4"/>
      <c r="HV16" s="4">
        <v>1</v>
      </c>
      <c r="HW16" s="4"/>
      <c r="HX16" s="4"/>
      <c r="HY16" s="4">
        <v>1</v>
      </c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39"/>
      <c r="KI16" s="4"/>
      <c r="KJ16" s="4">
        <v>1</v>
      </c>
      <c r="KK16" s="4"/>
      <c r="KL16" s="4"/>
      <c r="KM16" s="4">
        <v>1</v>
      </c>
      <c r="KN16" s="4"/>
      <c r="KO16" s="4">
        <v>1</v>
      </c>
      <c r="KP16" s="4"/>
      <c r="KQ16" s="4"/>
      <c r="KR16" s="4"/>
      <c r="KS16" s="4">
        <v>1</v>
      </c>
      <c r="KT16" s="4"/>
      <c r="KU16" s="4"/>
      <c r="KV16" s="4">
        <v>1</v>
      </c>
      <c r="KW16" s="4"/>
      <c r="KX16" s="4"/>
      <c r="KY16" s="4">
        <v>1</v>
      </c>
      <c r="KZ16" s="4"/>
      <c r="LA16" s="4"/>
      <c r="LB16" s="4">
        <v>1</v>
      </c>
      <c r="LC16" s="4"/>
      <c r="LD16" s="4"/>
      <c r="LE16" s="4">
        <v>1</v>
      </c>
      <c r="LF16" s="4"/>
      <c r="LG16" s="4"/>
      <c r="LH16" s="4">
        <v>1</v>
      </c>
      <c r="LI16" s="4"/>
      <c r="LJ16" s="4">
        <v>1</v>
      </c>
      <c r="LK16" s="4"/>
      <c r="LL16" s="4"/>
      <c r="LM16" s="4">
        <v>1</v>
      </c>
      <c r="LN16" s="4"/>
      <c r="LO16" s="4"/>
      <c r="LP16" s="4"/>
      <c r="LQ16" s="4">
        <v>1</v>
      </c>
      <c r="LR16" s="4"/>
      <c r="LS16" s="4"/>
      <c r="LT16" s="4">
        <v>1</v>
      </c>
      <c r="LU16" s="4"/>
      <c r="LV16" s="4"/>
      <c r="LW16" s="4">
        <v>1</v>
      </c>
      <c r="LX16" s="4"/>
      <c r="LY16" s="4">
        <v>1</v>
      </c>
      <c r="LZ16" s="4"/>
      <c r="MA16" s="4"/>
      <c r="MB16" s="4"/>
      <c r="MC16" s="4">
        <v>1</v>
      </c>
      <c r="MD16" s="4"/>
      <c r="ME16" s="4"/>
      <c r="MF16" s="4">
        <v>1</v>
      </c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/>
      <c r="MR16" s="4">
        <v>1</v>
      </c>
      <c r="MS16" s="4"/>
      <c r="MT16" s="4"/>
      <c r="MU16" s="4">
        <v>1</v>
      </c>
      <c r="MV16" s="4"/>
      <c r="MW16" s="4"/>
      <c r="MX16" s="4">
        <v>1</v>
      </c>
      <c r="MY16" s="4"/>
      <c r="MZ16" s="4"/>
      <c r="NA16" s="4">
        <v>1</v>
      </c>
      <c r="NB16" s="4"/>
      <c r="NC16" s="4"/>
      <c r="ND16" s="4">
        <v>1</v>
      </c>
      <c r="NE16" s="4"/>
      <c r="NF16" s="4"/>
      <c r="NG16" s="4">
        <v>1</v>
      </c>
      <c r="NH16" s="4"/>
      <c r="NI16" s="4"/>
      <c r="NJ16" s="4">
        <v>1</v>
      </c>
      <c r="NK16" s="4"/>
      <c r="NL16" s="4"/>
      <c r="NM16" s="4">
        <v>1</v>
      </c>
      <c r="NN16" s="4"/>
      <c r="NO16" s="4">
        <v>1</v>
      </c>
      <c r="NP16" s="4"/>
      <c r="NQ16" s="4"/>
      <c r="NR16" s="4"/>
      <c r="NS16" s="4">
        <v>1</v>
      </c>
      <c r="NT16" s="4"/>
      <c r="NU16" s="4"/>
      <c r="NV16" s="4">
        <v>1</v>
      </c>
      <c r="NW16" s="4"/>
      <c r="NX16" s="4">
        <v>1</v>
      </c>
      <c r="NY16" s="4"/>
      <c r="NZ16" s="4"/>
      <c r="OA16" s="4"/>
      <c r="OB16" s="4">
        <v>1</v>
      </c>
      <c r="OC16" s="4"/>
      <c r="OD16" s="4"/>
      <c r="OE16" s="4"/>
      <c r="OF16" s="4"/>
      <c r="OG16" s="4"/>
      <c r="OH16" s="4">
        <v>1</v>
      </c>
      <c r="OI16" s="4"/>
      <c r="OJ16" s="4"/>
      <c r="OK16" s="4">
        <v>1</v>
      </c>
      <c r="OL16" s="4"/>
      <c r="OM16" s="4"/>
      <c r="ON16" s="4">
        <v>1</v>
      </c>
      <c r="OO16" s="4"/>
      <c r="OP16" s="4"/>
      <c r="OQ16" s="4">
        <v>1</v>
      </c>
      <c r="OR16" s="4"/>
      <c r="OS16" s="4"/>
      <c r="OT16" s="4">
        <v>1</v>
      </c>
      <c r="OU16" s="4"/>
      <c r="OV16" s="4"/>
      <c r="OW16" s="4">
        <v>1</v>
      </c>
      <c r="OX16" s="4"/>
      <c r="OY16" s="4"/>
      <c r="OZ16" s="4">
        <v>1</v>
      </c>
      <c r="PA16" s="4"/>
      <c r="PB16" s="4">
        <v>1</v>
      </c>
      <c r="PC16" s="4"/>
      <c r="PD16" s="4"/>
      <c r="PE16" s="4">
        <v>1</v>
      </c>
      <c r="PF16" s="4"/>
      <c r="PG16" s="4"/>
      <c r="PH16" s="4"/>
      <c r="PI16" s="4">
        <v>1</v>
      </c>
      <c r="PJ16" s="4"/>
      <c r="PK16" s="4"/>
      <c r="PL16" s="4">
        <v>1</v>
      </c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/>
      <c r="RK16" s="4">
        <v>1</v>
      </c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/>
      <c r="TA16" s="4">
        <v>1</v>
      </c>
      <c r="TB16" s="4"/>
      <c r="TC16" s="4"/>
      <c r="TD16" s="4">
        <v>1</v>
      </c>
      <c r="TE16" s="4"/>
      <c r="TF16" s="4">
        <v>1</v>
      </c>
      <c r="TG16" s="4"/>
      <c r="TH16" s="4"/>
      <c r="TI16" s="4"/>
      <c r="TJ16" s="4">
        <v>1</v>
      </c>
      <c r="TK16" s="4"/>
      <c r="TL16" s="4"/>
      <c r="TM16" s="4">
        <v>1</v>
      </c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  <c r="VV16" s="4"/>
      <c r="VW16" s="4">
        <v>1</v>
      </c>
      <c r="VX16" s="4"/>
      <c r="VY16" s="4"/>
      <c r="VZ16" s="4">
        <v>1</v>
      </c>
      <c r="WA16" s="4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4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</row>
    <row r="17" spans="1:692" ht="15.75">
      <c r="A17" s="2">
        <v>4</v>
      </c>
      <c r="B17" s="1" t="s">
        <v>3195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4">
        <v>1</v>
      </c>
      <c r="CF17" s="1"/>
      <c r="CG17" s="1"/>
      <c r="CH17" s="4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>
        <v>1</v>
      </c>
      <c r="GH17" s="4"/>
      <c r="GI17" s="4"/>
      <c r="GJ17" s="4">
        <v>1</v>
      </c>
      <c r="GK17" s="4"/>
      <c r="GL17" s="4"/>
      <c r="GM17" s="4"/>
      <c r="GN17" s="4"/>
      <c r="GO17" s="4">
        <v>1</v>
      </c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39"/>
      <c r="KI17" s="4"/>
      <c r="KJ17" s="4">
        <v>1</v>
      </c>
      <c r="KK17" s="4"/>
      <c r="KL17" s="4"/>
      <c r="KM17" s="4">
        <v>1</v>
      </c>
      <c r="KN17" s="4"/>
      <c r="KO17" s="4">
        <v>1</v>
      </c>
      <c r="KP17" s="4"/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/>
      <c r="LE17" s="4">
        <v>1</v>
      </c>
      <c r="LF17" s="4"/>
      <c r="LG17" s="4"/>
      <c r="LH17" s="4">
        <v>1</v>
      </c>
      <c r="LI17" s="4"/>
      <c r="LJ17" s="4">
        <v>1</v>
      </c>
      <c r="LK17" s="4"/>
      <c r="LL17" s="4"/>
      <c r="LM17" s="4">
        <v>1</v>
      </c>
      <c r="LN17" s="4"/>
      <c r="LO17" s="4"/>
      <c r="LP17" s="4"/>
      <c r="LQ17" s="4">
        <v>1</v>
      </c>
      <c r="LR17" s="4"/>
      <c r="LS17" s="4"/>
      <c r="LT17" s="4">
        <v>1</v>
      </c>
      <c r="LU17" s="4"/>
      <c r="LV17" s="4"/>
      <c r="LW17" s="4">
        <v>1</v>
      </c>
      <c r="LX17" s="4"/>
      <c r="LY17" s="4">
        <v>1</v>
      </c>
      <c r="LZ17" s="4"/>
      <c r="MA17" s="4"/>
      <c r="MB17" s="4">
        <v>1</v>
      </c>
      <c r="MC17" s="4"/>
      <c r="MD17" s="4"/>
      <c r="ME17" s="4"/>
      <c r="MF17" s="4">
        <v>1</v>
      </c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>
        <v>1</v>
      </c>
      <c r="NC17" s="4"/>
      <c r="ND17" s="4"/>
      <c r="NE17" s="4"/>
      <c r="NF17" s="4">
        <v>1</v>
      </c>
      <c r="NG17" s="4"/>
      <c r="NH17" s="4"/>
      <c r="NI17" s="4">
        <v>1</v>
      </c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/>
      <c r="SE17" s="4"/>
      <c r="SF17" s="4">
        <v>1</v>
      </c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/>
      <c r="TL17" s="4"/>
      <c r="TM17" s="4">
        <v>1</v>
      </c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4"/>
      <c r="WK17" s="4">
        <v>1</v>
      </c>
      <c r="WL17" s="4"/>
      <c r="WM17" s="4"/>
      <c r="WN17" s="4">
        <v>1</v>
      </c>
      <c r="WO17" s="4"/>
      <c r="WP17" s="4"/>
      <c r="WQ17" s="4">
        <v>1</v>
      </c>
      <c r="WR17" s="4"/>
      <c r="WS17" s="4"/>
      <c r="WT17" s="4">
        <v>1</v>
      </c>
      <c r="WU17" s="4"/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>
        <v>1</v>
      </c>
      <c r="XM17" s="4"/>
      <c r="XN17" s="4"/>
      <c r="XO17" s="4">
        <v>1</v>
      </c>
      <c r="XP17" s="4"/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4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>
        <v>1</v>
      </c>
      <c r="YN17" s="4"/>
      <c r="YO17" s="4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5.75">
      <c r="A18" s="2">
        <v>5</v>
      </c>
      <c r="B18" s="1" t="s">
        <v>3196</v>
      </c>
      <c r="C18" s="9"/>
      <c r="D18" s="9"/>
      <c r="E18" s="9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"/>
      <c r="BF18" s="1"/>
      <c r="BG18" s="1">
        <v>1</v>
      </c>
      <c r="BH18" s="1"/>
      <c r="BI18" s="1"/>
      <c r="BJ18" s="1">
        <v>1</v>
      </c>
      <c r="BK18" s="1"/>
      <c r="BL18" s="1"/>
      <c r="BM18" s="1">
        <v>1</v>
      </c>
      <c r="BN18" s="1"/>
      <c r="BO18" s="1">
        <v>1</v>
      </c>
      <c r="BP18" s="1"/>
      <c r="BQ18" s="1"/>
      <c r="BR18" s="1">
        <v>1</v>
      </c>
      <c r="BS18" s="1"/>
      <c r="BT18" s="1"/>
      <c r="BU18" s="1"/>
      <c r="BV18" s="1">
        <v>1</v>
      </c>
      <c r="BW18" s="1"/>
      <c r="BX18" s="1"/>
      <c r="BY18" s="1">
        <v>1</v>
      </c>
      <c r="BZ18" s="1"/>
      <c r="CA18" s="1"/>
      <c r="CB18" s="1">
        <v>1</v>
      </c>
      <c r="CC18" s="1"/>
      <c r="CD18" s="1"/>
      <c r="CE18" s="4">
        <v>1</v>
      </c>
      <c r="CF18" s="1"/>
      <c r="CG18" s="1"/>
      <c r="CH18" s="4">
        <v>1</v>
      </c>
      <c r="CI18" s="1"/>
      <c r="CJ18" s="1"/>
      <c r="CK18" s="1">
        <v>1</v>
      </c>
      <c r="CL18" s="1"/>
      <c r="CM18" s="1"/>
      <c r="CN18" s="1">
        <v>1</v>
      </c>
      <c r="CO18" s="1"/>
      <c r="CP18" s="1"/>
      <c r="CQ18" s="1">
        <v>1</v>
      </c>
      <c r="CR18" s="1"/>
      <c r="CS18" s="1"/>
      <c r="CT18" s="1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>
        <v>1</v>
      </c>
      <c r="HS18" s="4"/>
      <c r="HT18" s="4"/>
      <c r="HU18" s="4"/>
      <c r="HV18" s="4">
        <v>1</v>
      </c>
      <c r="HW18" s="4"/>
      <c r="HX18" s="4">
        <v>1</v>
      </c>
      <c r="HY18" s="4"/>
      <c r="HZ18" s="4"/>
      <c r="IA18" s="4">
        <v>1</v>
      </c>
      <c r="IB18" s="4"/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39"/>
      <c r="KI18" s="4"/>
      <c r="KJ18" s="4">
        <v>1</v>
      </c>
      <c r="KK18" s="4"/>
      <c r="KL18" s="4"/>
      <c r="KM18" s="4">
        <v>1</v>
      </c>
      <c r="KN18" s="4"/>
      <c r="KO18" s="4">
        <v>1</v>
      </c>
      <c r="KP18" s="4"/>
      <c r="KQ18" s="4"/>
      <c r="KR18" s="4"/>
      <c r="KS18" s="4">
        <v>1</v>
      </c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/>
      <c r="LQ18" s="4">
        <v>1</v>
      </c>
      <c r="LR18" s="4"/>
      <c r="LS18" s="4">
        <v>1</v>
      </c>
      <c r="LT18" s="4"/>
      <c r="LU18" s="4"/>
      <c r="LV18" s="4"/>
      <c r="LW18" s="4">
        <v>1</v>
      </c>
      <c r="LX18" s="4"/>
      <c r="LY18" s="4">
        <v>1</v>
      </c>
      <c r="LZ18" s="4"/>
      <c r="MA18" s="4"/>
      <c r="MB18" s="4"/>
      <c r="MC18" s="4">
        <v>1</v>
      </c>
      <c r="MD18" s="4"/>
      <c r="ME18" s="4"/>
      <c r="MF18" s="4">
        <v>1</v>
      </c>
      <c r="MG18" s="4"/>
      <c r="MH18" s="4"/>
      <c r="MI18" s="4">
        <v>1</v>
      </c>
      <c r="MJ18" s="4"/>
      <c r="MK18" s="4">
        <v>1</v>
      </c>
      <c r="ML18" s="4"/>
      <c r="MM18" s="4"/>
      <c r="MN18" s="4"/>
      <c r="MO18" s="4">
        <v>1</v>
      </c>
      <c r="MP18" s="4"/>
      <c r="MQ18" s="4"/>
      <c r="MR18" s="4">
        <v>1</v>
      </c>
      <c r="MS18" s="4"/>
      <c r="MT18" s="4"/>
      <c r="MU18" s="4">
        <v>1</v>
      </c>
      <c r="MV18" s="4"/>
      <c r="MW18" s="4"/>
      <c r="MX18" s="4">
        <v>1</v>
      </c>
      <c r="MY18" s="4"/>
      <c r="MZ18" s="4"/>
      <c r="NA18" s="4">
        <v>1</v>
      </c>
      <c r="NB18" s="4"/>
      <c r="NC18" s="4"/>
      <c r="ND18" s="4">
        <v>1</v>
      </c>
      <c r="NE18" s="4"/>
      <c r="NF18" s="4"/>
      <c r="NG18" s="4">
        <v>1</v>
      </c>
      <c r="NH18" s="4"/>
      <c r="NI18" s="4"/>
      <c r="NJ18" s="4">
        <v>1</v>
      </c>
      <c r="NK18" s="4"/>
      <c r="NL18" s="4"/>
      <c r="NM18" s="4">
        <v>1</v>
      </c>
      <c r="NN18" s="4"/>
      <c r="NO18" s="4">
        <v>1</v>
      </c>
      <c r="NP18" s="4"/>
      <c r="NQ18" s="4"/>
      <c r="NR18" s="4">
        <v>1</v>
      </c>
      <c r="NS18" s="4"/>
      <c r="NT18" s="4"/>
      <c r="NU18" s="4"/>
      <c r="NV18" s="4">
        <v>1</v>
      </c>
      <c r="NW18" s="4"/>
      <c r="NX18" s="4">
        <v>1</v>
      </c>
      <c r="NY18" s="4"/>
      <c r="NZ18" s="4"/>
      <c r="OA18" s="4"/>
      <c r="OB18" s="4">
        <v>1</v>
      </c>
      <c r="OC18" s="4"/>
      <c r="OD18" s="4"/>
      <c r="OE18" s="4">
        <v>1</v>
      </c>
      <c r="OF18" s="4"/>
      <c r="OG18" s="4">
        <v>1</v>
      </c>
      <c r="OH18" s="4"/>
      <c r="OI18" s="4"/>
      <c r="OJ18" s="4">
        <v>1</v>
      </c>
      <c r="OK18" s="4"/>
      <c r="OL18" s="4"/>
      <c r="OM18" s="4"/>
      <c r="ON18" s="4">
        <v>1</v>
      </c>
      <c r="OO18" s="4"/>
      <c r="OP18" s="4"/>
      <c r="OQ18" s="4">
        <v>1</v>
      </c>
      <c r="OR18" s="4"/>
      <c r="OS18" s="4"/>
      <c r="OT18" s="4">
        <v>1</v>
      </c>
      <c r="OU18" s="4"/>
      <c r="OV18" s="4"/>
      <c r="OW18" s="4">
        <v>1</v>
      </c>
      <c r="OX18" s="4"/>
      <c r="OY18" s="4"/>
      <c r="OZ18" s="4">
        <v>1</v>
      </c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/>
      <c r="PL18" s="4">
        <v>1</v>
      </c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/>
      <c r="RH18" s="4">
        <v>1</v>
      </c>
      <c r="RI18" s="4"/>
      <c r="RJ18" s="4"/>
      <c r="RK18" s="4">
        <v>1</v>
      </c>
      <c r="RL18" s="4"/>
      <c r="RM18" s="4"/>
      <c r="RN18" s="4">
        <v>1</v>
      </c>
      <c r="RO18" s="4"/>
      <c r="RP18" s="4">
        <v>1</v>
      </c>
      <c r="RQ18" s="4"/>
      <c r="RR18" s="4"/>
      <c r="RS18" s="4"/>
      <c r="RT18" s="4">
        <v>1</v>
      </c>
      <c r="RU18" s="4"/>
      <c r="RV18" s="4">
        <v>1</v>
      </c>
      <c r="RW18" s="4"/>
      <c r="RX18" s="4"/>
      <c r="RY18" s="4"/>
      <c r="RZ18" s="4">
        <v>1</v>
      </c>
      <c r="SA18" s="4"/>
      <c r="SB18" s="4">
        <v>1</v>
      </c>
      <c r="SC18" s="4"/>
      <c r="SD18" s="4"/>
      <c r="SE18" s="4"/>
      <c r="SF18" s="4">
        <v>1</v>
      </c>
      <c r="SG18" s="4"/>
      <c r="SH18" s="4"/>
      <c r="SI18" s="4">
        <v>1</v>
      </c>
      <c r="SJ18" s="4"/>
      <c r="SK18" s="4"/>
      <c r="SL18" s="4">
        <v>1</v>
      </c>
      <c r="SM18" s="4"/>
      <c r="SN18" s="4"/>
      <c r="SO18" s="4">
        <v>1</v>
      </c>
      <c r="SP18" s="4"/>
      <c r="SQ18" s="4">
        <v>1</v>
      </c>
      <c r="SR18" s="4"/>
      <c r="SS18" s="4"/>
      <c r="ST18" s="4"/>
      <c r="SU18" s="4">
        <v>1</v>
      </c>
      <c r="SV18" s="4"/>
      <c r="SW18" s="4">
        <v>1</v>
      </c>
      <c r="SX18" s="4"/>
      <c r="SY18" s="4"/>
      <c r="SZ18" s="4"/>
      <c r="TA18" s="4">
        <v>1</v>
      </c>
      <c r="TB18" s="4"/>
      <c r="TC18" s="4"/>
      <c r="TD18" s="4">
        <v>1</v>
      </c>
      <c r="TE18" s="4"/>
      <c r="TF18" s="4"/>
      <c r="TG18" s="4">
        <v>1</v>
      </c>
      <c r="TH18" s="4"/>
      <c r="TI18" s="4"/>
      <c r="TJ18" s="4">
        <v>1</v>
      </c>
      <c r="TK18" s="4"/>
      <c r="TL18" s="4"/>
      <c r="TM18" s="4">
        <v>1</v>
      </c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  <c r="VV18" s="4"/>
      <c r="VW18" s="4">
        <v>1</v>
      </c>
      <c r="VX18" s="4"/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/>
      <c r="XJ18" s="4">
        <v>1</v>
      </c>
      <c r="XK18" s="4"/>
      <c r="XL18" s="4"/>
      <c r="XM18" s="4">
        <v>1</v>
      </c>
      <c r="XN18" s="4"/>
      <c r="XO18" s="4"/>
      <c r="XP18" s="4">
        <v>1</v>
      </c>
      <c r="XQ18" s="4"/>
      <c r="XR18" s="4"/>
      <c r="XS18" s="4">
        <v>1</v>
      </c>
      <c r="XT18" s="4"/>
      <c r="XU18" s="4"/>
      <c r="XV18" s="4">
        <v>1</v>
      </c>
      <c r="XW18" s="4"/>
      <c r="XX18" s="4"/>
      <c r="XY18" s="4">
        <v>1</v>
      </c>
      <c r="XZ18" s="4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/>
      <c r="YT18" s="4">
        <v>1</v>
      </c>
      <c r="YU18" s="4"/>
      <c r="YV18" s="4"/>
      <c r="YW18" s="4">
        <v>1</v>
      </c>
      <c r="YX18" s="4"/>
      <c r="YY18" s="4"/>
      <c r="YZ18" s="4">
        <v>1</v>
      </c>
      <c r="ZA18" s="4"/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/>
      <c r="ZO18" s="4">
        <v>1</v>
      </c>
      <c r="ZP18" s="4"/>
    </row>
    <row r="19" spans="1:692" ht="15.75">
      <c r="A19" s="2">
        <v>6</v>
      </c>
      <c r="B19" s="1" t="s">
        <v>3197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4"/>
      <c r="CF19" s="1"/>
      <c r="CG19" s="1">
        <v>1</v>
      </c>
      <c r="CH19" s="4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39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>
        <v>1</v>
      </c>
      <c r="LJ19" s="4"/>
      <c r="LK19" s="4"/>
      <c r="LL19" s="4">
        <v>1</v>
      </c>
      <c r="LM19" s="4"/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  <c r="TH19" s="4"/>
      <c r="TI19" s="4">
        <v>1</v>
      </c>
      <c r="TJ19" s="4"/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4"/>
      <c r="VV19" s="4"/>
      <c r="VW19" s="4">
        <v>1</v>
      </c>
      <c r="VX19" s="4"/>
      <c r="VY19" s="4"/>
      <c r="VZ19" s="4">
        <v>1</v>
      </c>
      <c r="WA19" s="4"/>
      <c r="WB19" s="4"/>
      <c r="WC19" s="4">
        <v>1</v>
      </c>
      <c r="WD19" s="4"/>
      <c r="WE19" s="4"/>
      <c r="WF19" s="4">
        <v>1</v>
      </c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/>
      <c r="XJ19" s="4">
        <v>1</v>
      </c>
      <c r="XK19" s="4"/>
      <c r="XL19" s="4"/>
      <c r="XM19" s="4">
        <v>1</v>
      </c>
      <c r="XN19" s="4"/>
      <c r="XO19" s="4"/>
      <c r="XP19" s="4">
        <v>1</v>
      </c>
      <c r="XQ19" s="4"/>
      <c r="XR19" s="4"/>
      <c r="XS19" s="4">
        <v>1</v>
      </c>
      <c r="XT19" s="4"/>
      <c r="XU19" s="4"/>
      <c r="XV19" s="4">
        <v>1</v>
      </c>
      <c r="XW19" s="4"/>
      <c r="XX19" s="4"/>
      <c r="XY19" s="4">
        <v>1</v>
      </c>
      <c r="XZ19" s="4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/>
      <c r="YZ19" s="4">
        <v>1</v>
      </c>
      <c r="ZA19" s="4"/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>
        <v>1</v>
      </c>
      <c r="ZM19" s="4"/>
      <c r="ZN19" s="4"/>
      <c r="ZO19" s="4">
        <v>1</v>
      </c>
      <c r="ZP19" s="4"/>
    </row>
    <row r="20" spans="1:692" ht="15.75">
      <c r="A20" s="2">
        <v>7</v>
      </c>
      <c r="B20" s="1" t="s">
        <v>3198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/>
      <c r="CA20" s="1">
        <v>1</v>
      </c>
      <c r="CB20" s="1"/>
      <c r="CC20" s="1"/>
      <c r="CD20" s="1">
        <v>1</v>
      </c>
      <c r="CE20" s="4"/>
      <c r="CF20" s="1"/>
      <c r="CG20" s="1">
        <v>1</v>
      </c>
      <c r="CH20" s="4"/>
      <c r="CI20" s="1"/>
      <c r="CJ20" s="1">
        <v>1</v>
      </c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39"/>
      <c r="KI20" s="4">
        <v>1</v>
      </c>
      <c r="KJ20" s="4"/>
      <c r="KK20" s="4">
        <v>1</v>
      </c>
      <c r="KL20" s="4"/>
      <c r="KM20" s="4"/>
      <c r="KN20" s="4">
        <v>1</v>
      </c>
      <c r="KO20" s="4"/>
      <c r="KP20" s="4"/>
      <c r="KQ20" s="4"/>
      <c r="KR20" s="4">
        <v>1</v>
      </c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/>
      <c r="MF20" s="4">
        <v>1</v>
      </c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/>
      <c r="SU20" s="4">
        <v>1</v>
      </c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4"/>
      <c r="VW20" s="4">
        <v>1</v>
      </c>
      <c r="VX20" s="4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4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/>
      <c r="ZO20" s="4">
        <v>1</v>
      </c>
      <c r="ZP20" s="4"/>
    </row>
    <row r="21" spans="1:692">
      <c r="A21" s="3">
        <v>8</v>
      </c>
      <c r="B21" s="57" t="s">
        <v>3199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39"/>
      <c r="KI21" s="4"/>
      <c r="KJ21" s="4">
        <v>1</v>
      </c>
      <c r="KK21" s="4"/>
      <c r="KL21" s="4"/>
      <c r="KM21" s="4">
        <v>1</v>
      </c>
      <c r="KN21" s="4"/>
      <c r="KO21" s="4">
        <v>1</v>
      </c>
      <c r="KP21" s="4"/>
      <c r="KQ21" s="4"/>
      <c r="KR21" s="4">
        <v>1</v>
      </c>
      <c r="KS21" s="4"/>
      <c r="KT21" s="4"/>
      <c r="KU21" s="4"/>
      <c r="KV21" s="4">
        <v>1</v>
      </c>
      <c r="KW21" s="4"/>
      <c r="KX21" s="4"/>
      <c r="KY21" s="4">
        <v>1</v>
      </c>
      <c r="KZ21" s="4"/>
      <c r="LA21" s="4">
        <v>1</v>
      </c>
      <c r="LB21" s="4"/>
      <c r="LC21" s="4"/>
      <c r="LD21" s="4"/>
      <c r="LE21" s="4">
        <v>1</v>
      </c>
      <c r="LF21" s="4"/>
      <c r="LG21" s="4"/>
      <c r="LH21" s="4">
        <v>1</v>
      </c>
      <c r="LI21" s="4"/>
      <c r="LJ21" s="4">
        <v>1</v>
      </c>
      <c r="LK21" s="4"/>
      <c r="LL21" s="4"/>
      <c r="LM21" s="4">
        <v>1</v>
      </c>
      <c r="LN21" s="4"/>
      <c r="LO21" s="4"/>
      <c r="LP21" s="4"/>
      <c r="LQ21" s="4">
        <v>1</v>
      </c>
      <c r="LR21" s="4"/>
      <c r="LS21" s="4"/>
      <c r="LT21" s="4">
        <v>1</v>
      </c>
      <c r="LU21" s="4"/>
      <c r="LV21" s="4">
        <v>1</v>
      </c>
      <c r="LW21" s="4"/>
      <c r="LX21" s="4"/>
      <c r="LY21" s="4"/>
      <c r="LZ21" s="4">
        <v>1</v>
      </c>
      <c r="MA21" s="4"/>
      <c r="MB21" s="4"/>
      <c r="MC21" s="4">
        <v>1</v>
      </c>
      <c r="MD21" s="4"/>
      <c r="ME21" s="4">
        <v>1</v>
      </c>
      <c r="MF21" s="4"/>
      <c r="MG21" s="4"/>
      <c r="MH21" s="4"/>
      <c r="MI21" s="4">
        <v>1</v>
      </c>
      <c r="MJ21" s="4"/>
      <c r="MK21" s="4">
        <v>1</v>
      </c>
      <c r="ML21" s="4"/>
      <c r="MM21" s="4"/>
      <c r="MN21" s="4">
        <v>1</v>
      </c>
      <c r="MO21" s="4"/>
      <c r="MP21" s="4"/>
      <c r="MQ21" s="4"/>
      <c r="MR21" s="4">
        <v>1</v>
      </c>
      <c r="MS21" s="4"/>
      <c r="MT21" s="4"/>
      <c r="MU21" s="4">
        <v>1</v>
      </c>
      <c r="MV21" s="4"/>
      <c r="MW21" s="4">
        <v>1</v>
      </c>
      <c r="MX21" s="4"/>
      <c r="MY21" s="4"/>
      <c r="MZ21" s="4"/>
      <c r="NA21" s="4">
        <v>1</v>
      </c>
      <c r="NB21" s="4"/>
      <c r="NC21" s="4"/>
      <c r="ND21" s="4">
        <v>1</v>
      </c>
      <c r="NE21" s="4"/>
      <c r="NF21" s="4"/>
      <c r="NG21" s="4">
        <v>1</v>
      </c>
      <c r="NH21" s="4"/>
      <c r="NI21" s="4"/>
      <c r="NJ21" s="4">
        <v>1</v>
      </c>
      <c r="NK21" s="4"/>
      <c r="NL21" s="4">
        <v>1</v>
      </c>
      <c r="NM21" s="4"/>
      <c r="NN21" s="4"/>
      <c r="NO21" s="4">
        <v>1</v>
      </c>
      <c r="NP21" s="4"/>
      <c r="NQ21" s="4"/>
      <c r="NR21" s="4"/>
      <c r="NS21" s="4">
        <v>1</v>
      </c>
      <c r="NT21" s="4"/>
      <c r="NU21" s="4"/>
      <c r="NV21" s="4">
        <v>1</v>
      </c>
      <c r="NW21" s="4"/>
      <c r="NX21" s="4">
        <v>1</v>
      </c>
      <c r="NY21" s="4"/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/>
      <c r="OK21" s="4">
        <v>1</v>
      </c>
      <c r="OL21" s="4"/>
      <c r="OM21" s="4"/>
      <c r="ON21" s="4">
        <v>1</v>
      </c>
      <c r="OO21" s="4"/>
      <c r="OP21" s="4">
        <v>1</v>
      </c>
      <c r="OQ21" s="4"/>
      <c r="OR21" s="4"/>
      <c r="OS21" s="4"/>
      <c r="OT21" s="4">
        <v>1</v>
      </c>
      <c r="OU21" s="4"/>
      <c r="OV21" s="4"/>
      <c r="OW21" s="4">
        <v>1</v>
      </c>
      <c r="OX21" s="4"/>
      <c r="OY21" s="4"/>
      <c r="OZ21" s="4">
        <v>1</v>
      </c>
      <c r="PA21" s="4"/>
      <c r="PB21" s="4">
        <v>1</v>
      </c>
      <c r="PC21" s="4"/>
      <c r="PD21" s="4"/>
      <c r="PE21" s="4">
        <v>1</v>
      </c>
      <c r="PF21" s="4"/>
      <c r="PG21" s="4"/>
      <c r="PH21" s="4"/>
      <c r="PI21" s="4">
        <v>1</v>
      </c>
      <c r="PJ21" s="4"/>
      <c r="PK21" s="4"/>
      <c r="PL21" s="4">
        <v>1</v>
      </c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/>
      <c r="RH21" s="4">
        <v>1</v>
      </c>
      <c r="RI21" s="4"/>
      <c r="RJ21" s="4">
        <v>1</v>
      </c>
      <c r="RK21" s="4"/>
      <c r="RL21" s="4"/>
      <c r="RM21" s="4"/>
      <c r="RN21" s="4">
        <v>1</v>
      </c>
      <c r="RO21" s="4"/>
      <c r="RP21" s="4">
        <v>1</v>
      </c>
      <c r="RQ21" s="4"/>
      <c r="RR21" s="4"/>
      <c r="RS21" s="4"/>
      <c r="RT21" s="4">
        <v>1</v>
      </c>
      <c r="RU21" s="4"/>
      <c r="RV21" s="4">
        <v>1</v>
      </c>
      <c r="RW21" s="4"/>
      <c r="RX21" s="4"/>
      <c r="RY21" s="4"/>
      <c r="RZ21" s="4">
        <v>1</v>
      </c>
      <c r="SA21" s="4"/>
      <c r="SB21" s="4">
        <v>1</v>
      </c>
      <c r="SC21" s="4"/>
      <c r="SD21" s="4"/>
      <c r="SE21" s="4"/>
      <c r="SF21" s="4">
        <v>1</v>
      </c>
      <c r="SG21" s="4"/>
      <c r="SH21" s="4"/>
      <c r="SI21" s="4">
        <v>1</v>
      </c>
      <c r="SJ21" s="4"/>
      <c r="SK21" s="4"/>
      <c r="SL21" s="4">
        <v>1</v>
      </c>
      <c r="SM21" s="4"/>
      <c r="SN21" s="4"/>
      <c r="SO21" s="4">
        <v>1</v>
      </c>
      <c r="SP21" s="4"/>
      <c r="SQ21" s="4"/>
      <c r="SR21" s="4">
        <v>1</v>
      </c>
      <c r="SS21" s="4"/>
      <c r="ST21" s="4"/>
      <c r="SU21" s="4">
        <v>1</v>
      </c>
      <c r="SV21" s="4"/>
      <c r="SW21" s="4">
        <v>1</v>
      </c>
      <c r="SX21" s="4"/>
      <c r="SY21" s="4"/>
      <c r="SZ21" s="4"/>
      <c r="TA21" s="4">
        <v>1</v>
      </c>
      <c r="TB21" s="4"/>
      <c r="TC21" s="4"/>
      <c r="TD21" s="4">
        <v>1</v>
      </c>
      <c r="TE21" s="4"/>
      <c r="TF21" s="4"/>
      <c r="TG21" s="4">
        <v>1</v>
      </c>
      <c r="TH21" s="4"/>
      <c r="TI21" s="4"/>
      <c r="TJ21" s="4">
        <v>1</v>
      </c>
      <c r="TK21" s="4"/>
      <c r="TL21" s="4"/>
      <c r="TM21" s="4">
        <v>1</v>
      </c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  <c r="VV21" s="4"/>
      <c r="VW21" s="4">
        <v>1</v>
      </c>
      <c r="VX21" s="4"/>
      <c r="VY21" s="4"/>
      <c r="VZ21" s="4">
        <v>1</v>
      </c>
      <c r="WA21" s="4"/>
      <c r="WB21" s="4"/>
      <c r="WC21" s="4">
        <v>1</v>
      </c>
      <c r="WD21" s="4"/>
      <c r="WE21" s="4"/>
      <c r="WF21" s="4">
        <v>1</v>
      </c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4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/>
      <c r="ZO21" s="4">
        <v>1</v>
      </c>
      <c r="ZP21" s="4"/>
    </row>
    <row r="22" spans="1:692">
      <c r="A22" s="3">
        <v>9</v>
      </c>
      <c r="B22" s="57" t="s">
        <v>3200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39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</row>
    <row r="23" spans="1:692">
      <c r="A23" s="3">
        <v>10</v>
      </c>
      <c r="B23" s="57" t="s">
        <v>3201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39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4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4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</row>
    <row r="24" spans="1:692">
      <c r="A24" s="3">
        <v>11</v>
      </c>
      <c r="B24" s="57" t="s">
        <v>3202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39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4"/>
      <c r="VV24" s="4"/>
      <c r="VW24" s="4">
        <v>1</v>
      </c>
      <c r="VX24" s="4"/>
      <c r="VY24" s="4"/>
      <c r="VZ24" s="4">
        <v>1</v>
      </c>
      <c r="WA24" s="4"/>
      <c r="WB24" s="4"/>
      <c r="WC24" s="4">
        <v>1</v>
      </c>
      <c r="WD24" s="4"/>
      <c r="WE24" s="4"/>
      <c r="WF24" s="4">
        <v>1</v>
      </c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>
        <v>1</v>
      </c>
      <c r="WV24" s="4"/>
      <c r="WW24" s="4"/>
      <c r="WX24" s="4">
        <v>1</v>
      </c>
      <c r="WY24" s="4"/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/>
      <c r="XJ24" s="4">
        <v>1</v>
      </c>
      <c r="XK24" s="4"/>
      <c r="XL24" s="4"/>
      <c r="XM24" s="4">
        <v>1</v>
      </c>
      <c r="XN24" s="4"/>
      <c r="XO24" s="4"/>
      <c r="XP24" s="4">
        <v>1</v>
      </c>
      <c r="XQ24" s="4"/>
      <c r="XR24" s="4"/>
      <c r="XS24" s="4">
        <v>1</v>
      </c>
      <c r="XT24" s="4"/>
      <c r="XU24" s="4"/>
      <c r="XV24" s="4">
        <v>1</v>
      </c>
      <c r="XW24" s="4"/>
      <c r="XX24" s="4"/>
      <c r="XY24" s="4">
        <v>1</v>
      </c>
      <c r="XZ24" s="4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4"/>
      <c r="YP24" s="4"/>
      <c r="YQ24" s="4">
        <v>1</v>
      </c>
      <c r="YR24" s="4"/>
      <c r="YS24" s="4"/>
      <c r="YT24" s="4">
        <v>1</v>
      </c>
      <c r="YU24" s="4"/>
      <c r="YV24" s="4"/>
      <c r="YW24" s="4">
        <v>1</v>
      </c>
      <c r="YX24" s="4"/>
      <c r="YY24" s="4"/>
      <c r="YZ24" s="4">
        <v>1</v>
      </c>
      <c r="ZA24" s="4"/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>
        <v>1</v>
      </c>
      <c r="ZM24" s="4"/>
      <c r="ZN24" s="4"/>
      <c r="ZO24" s="4">
        <v>1</v>
      </c>
      <c r="ZP24" s="4"/>
    </row>
    <row r="25" spans="1:692">
      <c r="A25" s="3">
        <v>12</v>
      </c>
      <c r="B25" s="57" t="s">
        <v>3203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>
        <v>1</v>
      </c>
      <c r="DT25" s="4"/>
      <c r="DU25" s="4"/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/>
      <c r="IY25" s="4"/>
      <c r="IZ25" s="4">
        <v>1</v>
      </c>
      <c r="JA25" s="4"/>
      <c r="JB25" s="4"/>
      <c r="JC25" s="4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/>
      <c r="JL25" s="4">
        <v>1</v>
      </c>
      <c r="JM25" s="4"/>
      <c r="JN25" s="4"/>
      <c r="JO25" s="4">
        <v>1</v>
      </c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39"/>
      <c r="KI25" s="4"/>
      <c r="KJ25" s="4">
        <v>1</v>
      </c>
      <c r="KK25" s="4"/>
      <c r="KL25" s="4"/>
      <c r="KM25" s="4">
        <v>1</v>
      </c>
      <c r="KN25" s="4"/>
      <c r="KO25" s="4">
        <v>1</v>
      </c>
      <c r="KP25" s="4"/>
      <c r="KQ25" s="4"/>
      <c r="KR25" s="4"/>
      <c r="KS25" s="4">
        <v>1</v>
      </c>
      <c r="KT25" s="4"/>
      <c r="KU25" s="4"/>
      <c r="KV25" s="4">
        <v>1</v>
      </c>
      <c r="KW25" s="4"/>
      <c r="KX25" s="4"/>
      <c r="KY25" s="4">
        <v>1</v>
      </c>
      <c r="KZ25" s="4"/>
      <c r="LA25" s="4">
        <v>1</v>
      </c>
      <c r="LB25" s="4"/>
      <c r="LC25" s="4"/>
      <c r="LD25" s="4"/>
      <c r="LE25" s="4">
        <v>1</v>
      </c>
      <c r="LF25" s="4"/>
      <c r="LG25" s="4"/>
      <c r="LH25" s="4">
        <v>1</v>
      </c>
      <c r="LI25" s="4"/>
      <c r="LJ25" s="4">
        <v>1</v>
      </c>
      <c r="LK25" s="4"/>
      <c r="LL25" s="4"/>
      <c r="LM25" s="4">
        <v>1</v>
      </c>
      <c r="LN25" s="4"/>
      <c r="LO25" s="4"/>
      <c r="LP25" s="4"/>
      <c r="LQ25" s="4">
        <v>1</v>
      </c>
      <c r="LR25" s="4"/>
      <c r="LS25" s="4"/>
      <c r="LT25" s="4">
        <v>1</v>
      </c>
      <c r="LU25" s="4"/>
      <c r="LV25" s="4"/>
      <c r="LW25" s="4">
        <v>1</v>
      </c>
      <c r="LX25" s="4"/>
      <c r="LY25" s="4"/>
      <c r="LZ25" s="4">
        <v>1</v>
      </c>
      <c r="MA25" s="4"/>
      <c r="MB25" s="4"/>
      <c r="MC25" s="4">
        <v>1</v>
      </c>
      <c r="MD25" s="4"/>
      <c r="ME25" s="4"/>
      <c r="MF25" s="4">
        <v>1</v>
      </c>
      <c r="MG25" s="4"/>
      <c r="MH25" s="4"/>
      <c r="MI25" s="4">
        <v>1</v>
      </c>
      <c r="MJ25" s="4"/>
      <c r="MK25" s="4">
        <v>1</v>
      </c>
      <c r="ML25" s="4"/>
      <c r="MM25" s="4"/>
      <c r="MN25" s="4">
        <v>1</v>
      </c>
      <c r="MO25" s="4"/>
      <c r="MP25" s="4"/>
      <c r="MQ25" s="4"/>
      <c r="MR25" s="4">
        <v>1</v>
      </c>
      <c r="MS25" s="4"/>
      <c r="MT25" s="4">
        <v>1</v>
      </c>
      <c r="MU25" s="4"/>
      <c r="MV25" s="4"/>
      <c r="MW25" s="4"/>
      <c r="MX25" s="4">
        <v>1</v>
      </c>
      <c r="MY25" s="4"/>
      <c r="MZ25" s="4"/>
      <c r="NA25" s="4">
        <v>1</v>
      </c>
      <c r="NB25" s="4"/>
      <c r="NC25" s="4"/>
      <c r="ND25" s="4">
        <v>1</v>
      </c>
      <c r="NE25" s="4"/>
      <c r="NF25" s="4"/>
      <c r="NG25" s="4">
        <v>1</v>
      </c>
      <c r="NH25" s="4"/>
      <c r="NI25" s="4"/>
      <c r="NJ25" s="4">
        <v>1</v>
      </c>
      <c r="NK25" s="4"/>
      <c r="NL25" s="4"/>
      <c r="NM25" s="4">
        <v>1</v>
      </c>
      <c r="NN25" s="4"/>
      <c r="NO25" s="4"/>
      <c r="NP25" s="4">
        <v>1</v>
      </c>
      <c r="NQ25" s="4"/>
      <c r="NR25" s="4"/>
      <c r="NS25" s="4">
        <v>1</v>
      </c>
      <c r="NT25" s="4"/>
      <c r="NU25" s="4"/>
      <c r="NV25" s="4">
        <v>1</v>
      </c>
      <c r="NW25" s="4"/>
      <c r="NX25" s="4"/>
      <c r="NY25" s="4">
        <v>1</v>
      </c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/>
      <c r="OK25" s="4">
        <v>1</v>
      </c>
      <c r="OL25" s="4"/>
      <c r="OM25" s="4"/>
      <c r="ON25" s="4">
        <v>1</v>
      </c>
      <c r="OO25" s="4"/>
      <c r="OP25" s="4"/>
      <c r="OQ25" s="4">
        <v>1</v>
      </c>
      <c r="OR25" s="4"/>
      <c r="OS25" s="4"/>
      <c r="OT25" s="4">
        <v>1</v>
      </c>
      <c r="OU25" s="4"/>
      <c r="OV25" s="4"/>
      <c r="OW25" s="4">
        <v>1</v>
      </c>
      <c r="OX25" s="4"/>
      <c r="OY25" s="4"/>
      <c r="OZ25" s="4">
        <v>1</v>
      </c>
      <c r="PA25" s="4"/>
      <c r="PB25" s="4">
        <v>1</v>
      </c>
      <c r="PC25" s="4"/>
      <c r="PD25" s="4"/>
      <c r="PE25" s="4">
        <v>1</v>
      </c>
      <c r="PF25" s="4"/>
      <c r="PG25" s="4"/>
      <c r="PH25" s="4"/>
      <c r="PI25" s="4">
        <v>1</v>
      </c>
      <c r="PJ25" s="4"/>
      <c r="PK25" s="4"/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/>
      <c r="RH25" s="4">
        <v>1</v>
      </c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/>
      <c r="RT25" s="4">
        <v>1</v>
      </c>
      <c r="RU25" s="4"/>
      <c r="RV25" s="4">
        <v>1</v>
      </c>
      <c r="RW25" s="4"/>
      <c r="RX25" s="4"/>
      <c r="RY25" s="4"/>
      <c r="RZ25" s="4">
        <v>1</v>
      </c>
      <c r="SA25" s="4"/>
      <c r="SB25" s="4">
        <v>1</v>
      </c>
      <c r="SC25" s="4"/>
      <c r="SD25" s="4"/>
      <c r="SE25" s="4"/>
      <c r="SF25" s="4">
        <v>1</v>
      </c>
      <c r="SG25" s="4"/>
      <c r="SH25" s="4"/>
      <c r="SI25" s="4">
        <v>1</v>
      </c>
      <c r="SJ25" s="4"/>
      <c r="SK25" s="4"/>
      <c r="SL25" s="4">
        <v>1</v>
      </c>
      <c r="SM25" s="4"/>
      <c r="SN25" s="4"/>
      <c r="SO25" s="4">
        <v>1</v>
      </c>
      <c r="SP25" s="4"/>
      <c r="SQ25" s="4"/>
      <c r="SR25" s="4">
        <v>1</v>
      </c>
      <c r="SS25" s="4"/>
      <c r="ST25" s="4"/>
      <c r="SU25" s="4">
        <v>1</v>
      </c>
      <c r="SV25" s="4"/>
      <c r="SW25" s="4">
        <v>1</v>
      </c>
      <c r="SX25" s="4"/>
      <c r="SY25" s="4"/>
      <c r="SZ25" s="4"/>
      <c r="TA25" s="4">
        <v>1</v>
      </c>
      <c r="TB25" s="4"/>
      <c r="TC25" s="4"/>
      <c r="TD25" s="4">
        <v>1</v>
      </c>
      <c r="TE25" s="4"/>
      <c r="TF25" s="4"/>
      <c r="TG25" s="4">
        <v>1</v>
      </c>
      <c r="TH25" s="4"/>
      <c r="TI25" s="4"/>
      <c r="TJ25" s="4">
        <v>1</v>
      </c>
      <c r="TK25" s="4"/>
      <c r="TL25" s="4"/>
      <c r="TM25" s="4">
        <v>1</v>
      </c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4"/>
      <c r="VV25" s="4"/>
      <c r="VW25" s="4">
        <v>1</v>
      </c>
      <c r="VX25" s="4"/>
      <c r="VY25" s="4"/>
      <c r="VZ25" s="4">
        <v>1</v>
      </c>
      <c r="WA25" s="4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/>
      <c r="XJ25" s="4">
        <v>1</v>
      </c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>
        <v>1</v>
      </c>
      <c r="XZ25" s="4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/>
      <c r="YT25" s="4">
        <v>1</v>
      </c>
      <c r="YU25" s="4"/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</row>
    <row r="26" spans="1:692">
      <c r="A26" s="3">
        <v>13</v>
      </c>
      <c r="B26" s="57" t="s">
        <v>3204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>
        <v>1</v>
      </c>
      <c r="GI26" s="4"/>
      <c r="GJ26" s="4"/>
      <c r="GK26" s="4">
        <v>1</v>
      </c>
      <c r="GL26" s="4"/>
      <c r="GM26" s="4"/>
      <c r="GN26" s="4"/>
      <c r="GO26" s="4">
        <v>1</v>
      </c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/>
      <c r="JO26" s="4">
        <v>1</v>
      </c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39"/>
      <c r="KI26" s="4"/>
      <c r="KJ26" s="4">
        <v>1</v>
      </c>
      <c r="KK26" s="4"/>
      <c r="KL26" s="4"/>
      <c r="KM26" s="4">
        <v>1</v>
      </c>
      <c r="KN26" s="4"/>
      <c r="KO26" s="4">
        <v>1</v>
      </c>
      <c r="KP26" s="4"/>
      <c r="KQ26" s="4"/>
      <c r="KR26" s="4"/>
      <c r="KS26" s="4">
        <v>1</v>
      </c>
      <c r="KT26" s="4"/>
      <c r="KU26" s="4"/>
      <c r="KV26" s="4">
        <v>1</v>
      </c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>
        <v>1</v>
      </c>
      <c r="LK26" s="4"/>
      <c r="LL26" s="4"/>
      <c r="LM26" s="4">
        <v>1</v>
      </c>
      <c r="LN26" s="4"/>
      <c r="LO26" s="4"/>
      <c r="LP26" s="4"/>
      <c r="LQ26" s="4">
        <v>1</v>
      </c>
      <c r="LR26" s="4"/>
      <c r="LS26" s="4"/>
      <c r="LT26" s="4">
        <v>1</v>
      </c>
      <c r="LU26" s="4"/>
      <c r="LV26" s="4"/>
      <c r="LW26" s="4">
        <v>1</v>
      </c>
      <c r="LX26" s="4"/>
      <c r="LY26" s="4"/>
      <c r="LZ26" s="4">
        <v>1</v>
      </c>
      <c r="MA26" s="4"/>
      <c r="MB26" s="4"/>
      <c r="MC26" s="4">
        <v>1</v>
      </c>
      <c r="MD26" s="4"/>
      <c r="ME26" s="4"/>
      <c r="MF26" s="4">
        <v>1</v>
      </c>
      <c r="MG26" s="4"/>
      <c r="MH26" s="4"/>
      <c r="MI26" s="4">
        <v>1</v>
      </c>
      <c r="MJ26" s="4"/>
      <c r="MK26" s="4"/>
      <c r="ML26" s="4">
        <v>1</v>
      </c>
      <c r="MM26" s="4"/>
      <c r="MN26" s="4"/>
      <c r="MO26" s="4">
        <v>1</v>
      </c>
      <c r="MP26" s="4"/>
      <c r="MQ26" s="4"/>
      <c r="MR26" s="4">
        <v>1</v>
      </c>
      <c r="MS26" s="4"/>
      <c r="MT26" s="4"/>
      <c r="MU26" s="4">
        <v>1</v>
      </c>
      <c r="MV26" s="4"/>
      <c r="MW26" s="4"/>
      <c r="MX26" s="4">
        <v>1</v>
      </c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  <c r="NK26" s="4"/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/>
      <c r="OB26" s="4">
        <v>1</v>
      </c>
      <c r="OC26" s="4"/>
      <c r="OD26" s="4"/>
      <c r="OE26" s="4">
        <v>1</v>
      </c>
      <c r="OF26" s="4"/>
      <c r="OG26" s="4"/>
      <c r="OH26" s="4">
        <v>1</v>
      </c>
      <c r="OI26" s="4"/>
      <c r="OJ26" s="4"/>
      <c r="OK26" s="4">
        <v>1</v>
      </c>
      <c r="OL26" s="4"/>
      <c r="OM26" s="4"/>
      <c r="ON26" s="4">
        <v>1</v>
      </c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/>
      <c r="PI26" s="4">
        <v>1</v>
      </c>
      <c r="PJ26" s="4"/>
      <c r="PK26" s="4"/>
      <c r="PL26" s="4">
        <v>1</v>
      </c>
      <c r="PM26" s="4"/>
      <c r="PN26" s="4"/>
      <c r="PO26" s="4">
        <v>1</v>
      </c>
      <c r="PP26" s="4"/>
      <c r="PQ26" s="4"/>
      <c r="PR26" s="4">
        <v>1</v>
      </c>
      <c r="PS26" s="4"/>
      <c r="PT26" s="4"/>
      <c r="PU26" s="4">
        <v>1</v>
      </c>
      <c r="PV26" s="4"/>
      <c r="PW26" s="4"/>
      <c r="PX26" s="4">
        <v>1</v>
      </c>
      <c r="PY26" s="4"/>
      <c r="PZ26" s="4"/>
      <c r="QA26" s="4">
        <v>1</v>
      </c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/>
      <c r="QO26" s="4"/>
      <c r="QP26" s="4">
        <v>1</v>
      </c>
      <c r="QQ26" s="4"/>
      <c r="QR26" s="4"/>
      <c r="QS26" s="4">
        <v>1</v>
      </c>
      <c r="QT26" s="4"/>
      <c r="QU26" s="4"/>
      <c r="QV26" s="4">
        <v>1</v>
      </c>
      <c r="QW26" s="4"/>
      <c r="QX26" s="4"/>
      <c r="QY26" s="4">
        <v>1</v>
      </c>
      <c r="QZ26" s="4"/>
      <c r="RA26" s="4"/>
      <c r="RB26" s="4">
        <v>1</v>
      </c>
      <c r="RC26" s="4"/>
      <c r="RD26" s="4"/>
      <c r="RE26" s="4">
        <v>1</v>
      </c>
      <c r="RF26" s="4"/>
      <c r="RG26" s="4"/>
      <c r="RH26" s="4">
        <v>1</v>
      </c>
      <c r="RI26" s="4"/>
      <c r="RJ26" s="4"/>
      <c r="RK26" s="4">
        <v>1</v>
      </c>
      <c r="RL26" s="4"/>
      <c r="RM26" s="4"/>
      <c r="RN26" s="4">
        <v>1</v>
      </c>
      <c r="RO26" s="4"/>
      <c r="RP26" s="4"/>
      <c r="RQ26" s="4">
        <v>1</v>
      </c>
      <c r="RR26" s="4"/>
      <c r="RS26" s="4"/>
      <c r="RT26" s="4">
        <v>1</v>
      </c>
      <c r="RU26" s="4"/>
      <c r="RV26" s="4"/>
      <c r="RW26" s="4">
        <v>1</v>
      </c>
      <c r="RX26" s="4"/>
      <c r="RY26" s="4"/>
      <c r="RZ26" s="4">
        <v>1</v>
      </c>
      <c r="SA26" s="4"/>
      <c r="SB26" s="4"/>
      <c r="SC26" s="4">
        <v>1</v>
      </c>
      <c r="SD26" s="4"/>
      <c r="SE26" s="4"/>
      <c r="SF26" s="4">
        <v>1</v>
      </c>
      <c r="SG26" s="4"/>
      <c r="SH26" s="4"/>
      <c r="SI26" s="4">
        <v>1</v>
      </c>
      <c r="SJ26" s="4"/>
      <c r="SK26" s="4"/>
      <c r="SL26" s="4">
        <v>1</v>
      </c>
      <c r="SM26" s="4"/>
      <c r="SN26" s="4"/>
      <c r="SO26" s="4">
        <v>1</v>
      </c>
      <c r="SP26" s="4"/>
      <c r="SQ26" s="4"/>
      <c r="SR26" s="4">
        <v>1</v>
      </c>
      <c r="SS26" s="4"/>
      <c r="ST26" s="4"/>
      <c r="SU26" s="4">
        <v>1</v>
      </c>
      <c r="SV26" s="4"/>
      <c r="SW26" s="4"/>
      <c r="SX26" s="4">
        <v>1</v>
      </c>
      <c r="SY26" s="4"/>
      <c r="SZ26" s="4"/>
      <c r="TA26" s="4">
        <v>1</v>
      </c>
      <c r="TB26" s="4"/>
      <c r="TC26" s="4"/>
      <c r="TD26" s="4">
        <v>1</v>
      </c>
      <c r="TE26" s="4"/>
      <c r="TF26" s="4"/>
      <c r="TG26" s="4">
        <v>1</v>
      </c>
      <c r="TH26" s="4"/>
      <c r="TI26" s="4"/>
      <c r="TJ26" s="4">
        <v>1</v>
      </c>
      <c r="TK26" s="4"/>
      <c r="TL26" s="4"/>
      <c r="TM26" s="4">
        <v>1</v>
      </c>
      <c r="TN26" s="4"/>
      <c r="TO26" s="4"/>
      <c r="TP26" s="4">
        <v>1</v>
      </c>
      <c r="TQ26" s="4"/>
      <c r="TR26" s="4"/>
      <c r="TS26" s="4">
        <v>1</v>
      </c>
      <c r="TT26" s="4"/>
      <c r="TU26" s="4"/>
      <c r="TV26" s="4">
        <v>1</v>
      </c>
      <c r="TW26" s="4"/>
      <c r="TX26" s="4"/>
      <c r="TY26" s="4">
        <v>1</v>
      </c>
      <c r="TZ26" s="4"/>
      <c r="UA26" s="4"/>
      <c r="UB26" s="4">
        <v>1</v>
      </c>
      <c r="UC26" s="4"/>
      <c r="UD26" s="4"/>
      <c r="UE26" s="4">
        <v>1</v>
      </c>
      <c r="UF26" s="4"/>
      <c r="UG26" s="4"/>
      <c r="UH26" s="4">
        <v>1</v>
      </c>
      <c r="UI26" s="4"/>
      <c r="UJ26" s="4"/>
      <c r="UK26" s="4">
        <v>1</v>
      </c>
      <c r="UL26" s="4"/>
      <c r="UM26" s="4"/>
      <c r="UN26" s="4">
        <v>1</v>
      </c>
      <c r="UO26" s="4"/>
      <c r="UP26" s="4"/>
      <c r="UQ26" s="4">
        <v>1</v>
      </c>
      <c r="UR26" s="4"/>
      <c r="US26" s="4"/>
      <c r="UT26" s="4">
        <v>1</v>
      </c>
      <c r="UU26" s="4"/>
      <c r="UV26" s="4"/>
      <c r="UW26" s="4">
        <v>1</v>
      </c>
      <c r="UX26" s="4"/>
      <c r="UY26" s="4"/>
      <c r="UZ26" s="4">
        <v>1</v>
      </c>
      <c r="VA26" s="4"/>
      <c r="VB26" s="4"/>
      <c r="VC26" s="4">
        <v>1</v>
      </c>
      <c r="VD26" s="4"/>
      <c r="VE26" s="4"/>
      <c r="VF26" s="4">
        <v>1</v>
      </c>
      <c r="VG26" s="4"/>
      <c r="VH26" s="4"/>
      <c r="VI26" s="4">
        <v>1</v>
      </c>
      <c r="VJ26" s="4"/>
      <c r="VK26" s="4"/>
      <c r="VL26" s="4">
        <v>1</v>
      </c>
      <c r="VM26" s="4"/>
      <c r="VN26" s="4"/>
      <c r="VO26" s="4">
        <v>1</v>
      </c>
      <c r="VP26" s="4"/>
      <c r="VQ26" s="4"/>
      <c r="VR26" s="4">
        <v>1</v>
      </c>
      <c r="VS26" s="4"/>
      <c r="VT26" s="4"/>
      <c r="VU26" s="4">
        <v>1</v>
      </c>
      <c r="VV26" s="4"/>
      <c r="VW26" s="4"/>
      <c r="VX26" s="4">
        <v>1</v>
      </c>
      <c r="VY26" s="4"/>
      <c r="VZ26" s="4"/>
      <c r="WA26" s="4">
        <v>1</v>
      </c>
      <c r="WB26" s="4"/>
      <c r="WC26" s="4"/>
      <c r="WD26" s="4">
        <v>1</v>
      </c>
      <c r="WE26" s="4"/>
      <c r="WF26" s="4"/>
      <c r="WG26" s="4">
        <v>1</v>
      </c>
      <c r="WH26" s="4"/>
      <c r="WI26" s="4"/>
      <c r="WJ26" s="4">
        <v>1</v>
      </c>
      <c r="WK26" s="4"/>
      <c r="WL26" s="4"/>
      <c r="WM26" s="4">
        <v>1</v>
      </c>
      <c r="WN26" s="4"/>
      <c r="WO26" s="4"/>
      <c r="WP26" s="4">
        <v>1</v>
      </c>
      <c r="WQ26" s="4"/>
      <c r="WR26" s="4"/>
      <c r="WS26" s="4">
        <v>1</v>
      </c>
      <c r="WT26" s="4"/>
      <c r="WU26" s="4"/>
      <c r="WV26" s="4">
        <v>1</v>
      </c>
      <c r="WW26" s="4"/>
      <c r="WX26" s="4"/>
      <c r="WY26" s="4">
        <v>1</v>
      </c>
      <c r="WZ26" s="4"/>
      <c r="XA26" s="4"/>
      <c r="XB26" s="4">
        <v>1</v>
      </c>
      <c r="XC26" s="4"/>
      <c r="XD26" s="4"/>
      <c r="XE26" s="4">
        <v>1</v>
      </c>
      <c r="XF26" s="4"/>
      <c r="XG26" s="4"/>
      <c r="XH26" s="4">
        <v>1</v>
      </c>
      <c r="XI26" s="4"/>
      <c r="XJ26" s="4"/>
      <c r="XK26" s="4">
        <v>1</v>
      </c>
      <c r="XL26" s="4"/>
      <c r="XM26" s="4"/>
      <c r="XN26" s="4">
        <v>1</v>
      </c>
      <c r="XO26" s="4"/>
      <c r="XP26" s="4"/>
      <c r="XQ26" s="4">
        <v>1</v>
      </c>
      <c r="XR26" s="4"/>
      <c r="XS26" s="4"/>
      <c r="XT26" s="4">
        <v>1</v>
      </c>
      <c r="XU26" s="4"/>
      <c r="XV26" s="4"/>
      <c r="XW26" s="4">
        <v>1</v>
      </c>
      <c r="XX26" s="4"/>
      <c r="XY26" s="4"/>
      <c r="XZ26" s="4">
        <v>1</v>
      </c>
      <c r="YA26" s="4"/>
      <c r="YB26" s="4"/>
      <c r="YC26" s="4">
        <v>1</v>
      </c>
      <c r="YD26" s="4"/>
      <c r="YE26" s="4"/>
      <c r="YF26" s="4">
        <v>1</v>
      </c>
      <c r="YG26" s="4"/>
      <c r="YH26" s="4"/>
      <c r="YI26" s="4">
        <v>1</v>
      </c>
      <c r="YJ26" s="4"/>
      <c r="YK26" s="4"/>
      <c r="YL26" s="4">
        <v>1</v>
      </c>
      <c r="YM26" s="4"/>
      <c r="YN26" s="4"/>
      <c r="YO26" s="4">
        <v>1</v>
      </c>
      <c r="YP26" s="4"/>
      <c r="YQ26" s="4"/>
      <c r="YR26" s="4">
        <v>1</v>
      </c>
      <c r="YS26" s="4"/>
      <c r="YT26" s="4"/>
      <c r="YU26" s="4">
        <v>1</v>
      </c>
      <c r="YV26" s="4"/>
      <c r="YW26" s="4"/>
      <c r="YX26" s="4">
        <v>1</v>
      </c>
      <c r="YY26" s="4"/>
      <c r="YZ26" s="4"/>
      <c r="ZA26" s="4">
        <v>1</v>
      </c>
      <c r="ZB26" s="4"/>
      <c r="ZC26" s="4"/>
      <c r="ZD26" s="4">
        <v>1</v>
      </c>
      <c r="ZE26" s="4"/>
      <c r="ZF26" s="4"/>
      <c r="ZG26" s="4">
        <v>1</v>
      </c>
      <c r="ZH26" s="4"/>
      <c r="ZI26" s="4"/>
      <c r="ZJ26" s="4">
        <v>1</v>
      </c>
      <c r="ZK26" s="4"/>
      <c r="ZL26" s="4"/>
      <c r="ZM26" s="4">
        <v>1</v>
      </c>
      <c r="ZN26" s="4"/>
      <c r="ZO26" s="4"/>
      <c r="ZP26" s="4">
        <v>1</v>
      </c>
    </row>
    <row r="27" spans="1:692">
      <c r="A27" s="3">
        <v>14</v>
      </c>
      <c r="B27" s="57" t="s">
        <v>3205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>
        <v>1</v>
      </c>
      <c r="IA27" s="4"/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39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/>
      <c r="KR27" s="4">
        <v>1</v>
      </c>
      <c r="KS27" s="4"/>
      <c r="KT27" s="4"/>
      <c r="KU27" s="4"/>
      <c r="KV27" s="4">
        <v>1</v>
      </c>
      <c r="KW27" s="4"/>
      <c r="KX27" s="4"/>
      <c r="KY27" s="4">
        <v>1</v>
      </c>
      <c r="KZ27" s="4"/>
      <c r="LA27" s="4">
        <v>1</v>
      </c>
      <c r="LB27" s="4"/>
      <c r="LC27" s="4"/>
      <c r="LD27" s="4"/>
      <c r="LE27" s="4">
        <v>1</v>
      </c>
      <c r="LF27" s="4"/>
      <c r="LG27" s="4">
        <v>1</v>
      </c>
      <c r="LH27" s="4"/>
      <c r="LI27" s="4">
        <v>1</v>
      </c>
      <c r="LJ27" s="4"/>
      <c r="LK27" s="4"/>
      <c r="LL27" s="4">
        <v>1</v>
      </c>
      <c r="LM27" s="4"/>
      <c r="LN27" s="4"/>
      <c r="LO27" s="4"/>
      <c r="LP27" s="4"/>
      <c r="LQ27" s="4">
        <v>1</v>
      </c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/>
      <c r="NS27" s="4">
        <v>1</v>
      </c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4"/>
      <c r="VV27" s="4"/>
      <c r="VW27" s="4">
        <v>1</v>
      </c>
      <c r="VX27" s="4"/>
      <c r="VY27" s="4"/>
      <c r="VZ27" s="4">
        <v>1</v>
      </c>
      <c r="WA27" s="4"/>
      <c r="WB27" s="4"/>
      <c r="WC27" s="4">
        <v>1</v>
      </c>
      <c r="WD27" s="4"/>
      <c r="WE27" s="4"/>
      <c r="WF27" s="4">
        <v>1</v>
      </c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>
        <v>1</v>
      </c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/>
      <c r="XY27" s="4">
        <v>1</v>
      </c>
      <c r="XZ27" s="4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/>
      <c r="YT27" s="4">
        <v>1</v>
      </c>
      <c r="YU27" s="4"/>
      <c r="YV27" s="4"/>
      <c r="YW27" s="4">
        <v>1</v>
      </c>
      <c r="YX27" s="4"/>
      <c r="YY27" s="4"/>
      <c r="YZ27" s="4">
        <v>1</v>
      </c>
      <c r="ZA27" s="4"/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/>
      <c r="ZO27" s="4">
        <v>1</v>
      </c>
      <c r="ZP27" s="4"/>
    </row>
    <row r="28" spans="1:692">
      <c r="A28" s="3">
        <v>15</v>
      </c>
      <c r="B28" s="57" t="s">
        <v>3206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39"/>
      <c r="KI28" s="4">
        <v>1</v>
      </c>
      <c r="KJ28" s="4"/>
      <c r="KK28" s="4"/>
      <c r="KL28" s="4">
        <v>1</v>
      </c>
      <c r="KM28" s="4"/>
      <c r="KN28" s="4">
        <v>1</v>
      </c>
      <c r="KO28" s="4"/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>
        <v>1</v>
      </c>
      <c r="LS28" s="4"/>
      <c r="LT28" s="4"/>
      <c r="LU28" s="4"/>
      <c r="LV28" s="4">
        <v>1</v>
      </c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>
      <c r="A29" s="3">
        <v>16</v>
      </c>
      <c r="B29" s="57" t="s">
        <v>3207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39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2">
      <c r="A30" s="3">
        <v>17</v>
      </c>
      <c r="B30" s="57" t="s">
        <v>3208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>
        <v>1</v>
      </c>
      <c r="GI30" s="4"/>
      <c r="GJ30" s="4"/>
      <c r="GK30" s="4">
        <v>1</v>
      </c>
      <c r="GL30" s="4"/>
      <c r="GM30" s="4"/>
      <c r="GN30" s="4"/>
      <c r="GO30" s="4">
        <v>1</v>
      </c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>
        <v>1</v>
      </c>
      <c r="HS30" s="4"/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/>
      <c r="JK30" s="4"/>
      <c r="JL30" s="4">
        <v>1</v>
      </c>
      <c r="JM30" s="4"/>
      <c r="JN30" s="4"/>
      <c r="JO30" s="4">
        <v>1</v>
      </c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39"/>
      <c r="KI30" s="4"/>
      <c r="KJ30" s="4">
        <v>1</v>
      </c>
      <c r="KK30" s="4"/>
      <c r="KL30" s="4"/>
      <c r="KM30" s="4">
        <v>1</v>
      </c>
      <c r="KN30" s="4"/>
      <c r="KO30" s="4">
        <v>1</v>
      </c>
      <c r="KP30" s="4"/>
      <c r="KQ30" s="4"/>
      <c r="KR30" s="4"/>
      <c r="KS30" s="4">
        <v>1</v>
      </c>
      <c r="KT30" s="4"/>
      <c r="KU30" s="4"/>
      <c r="KV30" s="4">
        <v>1</v>
      </c>
      <c r="KW30" s="4"/>
      <c r="KX30" s="4"/>
      <c r="KY30" s="4">
        <v>1</v>
      </c>
      <c r="KZ30" s="4"/>
      <c r="LA30" s="4"/>
      <c r="LB30" s="4">
        <v>1</v>
      </c>
      <c r="LC30" s="4"/>
      <c r="LD30" s="4"/>
      <c r="LE30" s="4">
        <v>1</v>
      </c>
      <c r="LF30" s="4"/>
      <c r="LG30" s="4"/>
      <c r="LH30" s="4">
        <v>1</v>
      </c>
      <c r="LI30" s="4"/>
      <c r="LJ30" s="4">
        <v>1</v>
      </c>
      <c r="LK30" s="4"/>
      <c r="LL30" s="4"/>
      <c r="LM30" s="4">
        <v>1</v>
      </c>
      <c r="LN30" s="4"/>
      <c r="LO30" s="4"/>
      <c r="LP30" s="4"/>
      <c r="LQ30" s="4">
        <v>1</v>
      </c>
      <c r="LR30" s="4"/>
      <c r="LS30" s="4"/>
      <c r="LT30" s="4">
        <v>1</v>
      </c>
      <c r="LU30" s="4"/>
      <c r="LV30" s="4"/>
      <c r="LW30" s="4">
        <v>1</v>
      </c>
      <c r="LX30" s="4"/>
      <c r="LY30" s="4"/>
      <c r="LZ30" s="4">
        <v>1</v>
      </c>
      <c r="MA30" s="4"/>
      <c r="MB30" s="4"/>
      <c r="MC30" s="4">
        <v>1</v>
      </c>
      <c r="MD30" s="4"/>
      <c r="ME30" s="4"/>
      <c r="MF30" s="4">
        <v>1</v>
      </c>
      <c r="MG30" s="4"/>
      <c r="MH30" s="4"/>
      <c r="MI30" s="4">
        <v>1</v>
      </c>
      <c r="MJ30" s="4"/>
      <c r="MK30" s="4"/>
      <c r="ML30" s="4">
        <v>1</v>
      </c>
      <c r="MM30" s="4"/>
      <c r="MN30" s="4"/>
      <c r="MO30" s="4">
        <v>1</v>
      </c>
      <c r="MP30" s="4"/>
      <c r="MQ30" s="4"/>
      <c r="MR30" s="4">
        <v>1</v>
      </c>
      <c r="MS30" s="4"/>
      <c r="MT30" s="4"/>
      <c r="MU30" s="4">
        <v>1</v>
      </c>
      <c r="MV30" s="4"/>
      <c r="MW30" s="4"/>
      <c r="MX30" s="4">
        <v>1</v>
      </c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4">
        <v>1</v>
      </c>
      <c r="NH30" s="4"/>
      <c r="NI30" s="4"/>
      <c r="NJ30" s="4">
        <v>1</v>
      </c>
      <c r="NK30" s="4"/>
      <c r="NL30" s="4"/>
      <c r="NM30" s="4">
        <v>1</v>
      </c>
      <c r="NN30" s="4"/>
      <c r="NO30" s="4"/>
      <c r="NP30" s="4">
        <v>1</v>
      </c>
      <c r="NQ30" s="4"/>
      <c r="NR30" s="4"/>
      <c r="NS30" s="4">
        <v>1</v>
      </c>
      <c r="NT30" s="4"/>
      <c r="NU30" s="4"/>
      <c r="NV30" s="4">
        <v>1</v>
      </c>
      <c r="NW30" s="4"/>
      <c r="NX30" s="4"/>
      <c r="NY30" s="4">
        <v>1</v>
      </c>
      <c r="NZ30" s="4"/>
      <c r="OA30" s="4">
        <v>1</v>
      </c>
      <c r="OB30" s="4"/>
      <c r="OC30" s="4"/>
      <c r="OD30" s="4"/>
      <c r="OE30" s="4">
        <v>1</v>
      </c>
      <c r="OF30" s="4"/>
      <c r="OG30" s="4"/>
      <c r="OH30" s="4">
        <v>1</v>
      </c>
      <c r="OI30" s="4"/>
      <c r="OJ30" s="4"/>
      <c r="OK30" s="4">
        <v>1</v>
      </c>
      <c r="OL30" s="4"/>
      <c r="OM30" s="4"/>
      <c r="ON30" s="4">
        <v>1</v>
      </c>
      <c r="OO30" s="4"/>
      <c r="OP30" s="4"/>
      <c r="OQ30" s="4">
        <v>1</v>
      </c>
      <c r="OR30" s="4"/>
      <c r="OS30" s="4">
        <v>1</v>
      </c>
      <c r="OT30" s="4"/>
      <c r="OU30" s="4"/>
      <c r="OV30" s="4">
        <v>1</v>
      </c>
      <c r="OW30" s="4"/>
      <c r="OX30" s="4"/>
      <c r="OY30" s="4"/>
      <c r="OZ30" s="4">
        <v>1</v>
      </c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/>
      <c r="RH30" s="4">
        <v>1</v>
      </c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/>
      <c r="RT30" s="4">
        <v>1</v>
      </c>
      <c r="RU30" s="4"/>
      <c r="RV30" s="4">
        <v>1</v>
      </c>
      <c r="RW30" s="4"/>
      <c r="RX30" s="4"/>
      <c r="RY30" s="4"/>
      <c r="RZ30" s="4">
        <v>1</v>
      </c>
      <c r="SA30" s="4"/>
      <c r="SB30" s="4">
        <v>1</v>
      </c>
      <c r="SC30" s="4"/>
      <c r="SD30" s="4"/>
      <c r="SE30" s="4">
        <v>1</v>
      </c>
      <c r="SF30" s="4"/>
      <c r="SG30" s="4"/>
      <c r="SH30" s="4"/>
      <c r="SI30" s="4">
        <v>1</v>
      </c>
      <c r="SJ30" s="4"/>
      <c r="SK30" s="4"/>
      <c r="SL30" s="4">
        <v>1</v>
      </c>
      <c r="SM30" s="4"/>
      <c r="SN30" s="4"/>
      <c r="SO30" s="4">
        <v>1</v>
      </c>
      <c r="SP30" s="4"/>
      <c r="SQ30" s="4"/>
      <c r="SR30" s="4">
        <v>1</v>
      </c>
      <c r="SS30" s="4"/>
      <c r="ST30" s="4"/>
      <c r="SU30" s="4">
        <v>1</v>
      </c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/>
      <c r="TG30" s="4">
        <v>1</v>
      </c>
      <c r="TH30" s="4"/>
      <c r="TI30" s="4"/>
      <c r="TJ30" s="4">
        <v>1</v>
      </c>
      <c r="TK30" s="4"/>
      <c r="TL30" s="4"/>
      <c r="TM30" s="4">
        <v>1</v>
      </c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4"/>
      <c r="VV30" s="4"/>
      <c r="VW30" s="4">
        <v>1</v>
      </c>
      <c r="VX30" s="4"/>
      <c r="VY30" s="4"/>
      <c r="VZ30" s="4">
        <v>1</v>
      </c>
      <c r="WA30" s="4"/>
      <c r="WB30" s="4"/>
      <c r="WC30" s="4">
        <v>1</v>
      </c>
      <c r="WD30" s="4"/>
      <c r="WE30" s="4"/>
      <c r="WF30" s="4">
        <v>1</v>
      </c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4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>
        <v>1</v>
      </c>
      <c r="ZM30" s="4"/>
      <c r="ZN30" s="4"/>
      <c r="ZO30" s="4">
        <v>1</v>
      </c>
      <c r="ZP30" s="4"/>
    </row>
    <row r="31" spans="1:692">
      <c r="A31" s="3">
        <v>18</v>
      </c>
      <c r="B31" s="57" t="s">
        <v>3209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39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/>
      <c r="KS31" s="4">
        <v>1</v>
      </c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/>
      <c r="LQ31" s="4">
        <v>1</v>
      </c>
      <c r="LR31" s="4"/>
      <c r="LS31" s="4">
        <v>1</v>
      </c>
      <c r="LT31" s="4"/>
      <c r="LU31" s="4"/>
      <c r="LV31" s="4"/>
      <c r="LW31" s="4">
        <v>1</v>
      </c>
      <c r="LX31" s="4"/>
      <c r="LY31" s="4"/>
      <c r="LZ31" s="4">
        <v>1</v>
      </c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/>
      <c r="NS31" s="4">
        <v>1</v>
      </c>
      <c r="NT31" s="4"/>
      <c r="NU31" s="4"/>
      <c r="NV31" s="4">
        <v>1</v>
      </c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/>
      <c r="OH31" s="4">
        <v>1</v>
      </c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/>
      <c r="OW31" s="4">
        <v>1</v>
      </c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>
        <v>1</v>
      </c>
      <c r="RT31" s="4"/>
      <c r="RU31" s="4"/>
      <c r="RV31" s="4">
        <v>1</v>
      </c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/>
      <c r="SI31" s="4">
        <v>1</v>
      </c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/>
      <c r="TG31" s="4">
        <v>1</v>
      </c>
      <c r="TH31" s="4"/>
      <c r="TI31" s="4"/>
      <c r="TJ31" s="4">
        <v>1</v>
      </c>
      <c r="TK31" s="4"/>
      <c r="TL31" s="4">
        <v>1</v>
      </c>
      <c r="TM31" s="4"/>
      <c r="TN31" s="4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4"/>
      <c r="VM31" s="4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4"/>
      <c r="VV31" s="4"/>
      <c r="VW31" s="4">
        <v>1</v>
      </c>
      <c r="VX31" s="4"/>
      <c r="VY31" s="4"/>
      <c r="VZ31" s="4">
        <v>1</v>
      </c>
      <c r="WA31" s="4"/>
      <c r="WB31" s="4"/>
      <c r="WC31" s="4">
        <v>1</v>
      </c>
      <c r="WD31" s="4"/>
      <c r="WE31" s="4"/>
      <c r="WF31" s="4">
        <v>1</v>
      </c>
      <c r="WG31" s="4"/>
      <c r="WH31" s="4"/>
      <c r="WI31" s="4">
        <v>1</v>
      </c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>
        <v>1</v>
      </c>
      <c r="WY31" s="4"/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/>
      <c r="XJ31" s="4">
        <v>1</v>
      </c>
      <c r="XK31" s="4"/>
      <c r="XL31" s="4"/>
      <c r="XM31" s="4">
        <v>1</v>
      </c>
      <c r="XN31" s="4"/>
      <c r="XO31" s="4"/>
      <c r="XP31" s="4">
        <v>1</v>
      </c>
      <c r="XQ31" s="4"/>
      <c r="XR31" s="4"/>
      <c r="XS31" s="4">
        <v>1</v>
      </c>
      <c r="XT31" s="4"/>
      <c r="XU31" s="4"/>
      <c r="XV31" s="4">
        <v>1</v>
      </c>
      <c r="XW31" s="4"/>
      <c r="XX31" s="4"/>
      <c r="XY31" s="4">
        <v>1</v>
      </c>
      <c r="XZ31" s="4"/>
      <c r="YA31" s="4"/>
      <c r="YB31" s="4">
        <v>1</v>
      </c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>
        <v>1</v>
      </c>
      <c r="YL31" s="4"/>
      <c r="YM31" s="4"/>
      <c r="YN31" s="4">
        <v>1</v>
      </c>
      <c r="YO31" s="4"/>
      <c r="YP31" s="4"/>
      <c r="YQ31" s="4">
        <v>1</v>
      </c>
      <c r="YR31" s="4"/>
      <c r="YS31" s="4"/>
      <c r="YT31" s="4">
        <v>1</v>
      </c>
      <c r="YU31" s="4"/>
      <c r="YV31" s="4"/>
      <c r="YW31" s="4">
        <v>1</v>
      </c>
      <c r="YX31" s="4"/>
      <c r="YY31" s="4"/>
      <c r="YZ31" s="4">
        <v>1</v>
      </c>
      <c r="ZA31" s="4"/>
      <c r="ZB31" s="4"/>
      <c r="ZC31" s="4">
        <v>1</v>
      </c>
      <c r="ZD31" s="4"/>
      <c r="ZE31" s="4"/>
      <c r="ZF31" s="4">
        <v>1</v>
      </c>
      <c r="ZG31" s="4"/>
      <c r="ZH31" s="4"/>
      <c r="ZI31" s="4">
        <v>1</v>
      </c>
      <c r="ZJ31" s="4"/>
      <c r="ZK31" s="4"/>
      <c r="ZL31" s="4">
        <v>1</v>
      </c>
      <c r="ZM31" s="4"/>
      <c r="ZN31" s="4"/>
      <c r="ZO31" s="4">
        <v>1</v>
      </c>
      <c r="ZP31" s="4"/>
    </row>
    <row r="32" spans="1:692">
      <c r="A32" s="3">
        <v>19</v>
      </c>
      <c r="B32" s="57" t="s">
        <v>3210</v>
      </c>
      <c r="C32" s="3"/>
      <c r="D32" s="3"/>
      <c r="E32" s="3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S32" s="4"/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>
        <v>1</v>
      </c>
      <c r="IB32" s="4"/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4"/>
      <c r="IV32" s="4"/>
      <c r="IW32" s="4">
        <v>1</v>
      </c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>
        <v>1</v>
      </c>
      <c r="JJ32" s="4"/>
      <c r="JK32" s="4"/>
      <c r="JL32" s="4">
        <v>1</v>
      </c>
      <c r="JM32" s="4"/>
      <c r="JN32" s="4"/>
      <c r="JO32" s="4">
        <v>1</v>
      </c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39"/>
      <c r="KI32" s="4"/>
      <c r="KJ32" s="4">
        <v>1</v>
      </c>
      <c r="KK32" s="4"/>
      <c r="KL32" s="4"/>
      <c r="KM32" s="4">
        <v>1</v>
      </c>
      <c r="KN32" s="4"/>
      <c r="KO32" s="4">
        <v>1</v>
      </c>
      <c r="KP32" s="4"/>
      <c r="KQ32" s="4"/>
      <c r="KR32" s="4"/>
      <c r="KS32" s="4">
        <v>1</v>
      </c>
      <c r="KT32" s="4"/>
      <c r="KU32" s="4"/>
      <c r="KV32" s="4">
        <v>1</v>
      </c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/>
      <c r="LW32" s="4">
        <v>1</v>
      </c>
      <c r="LX32" s="4"/>
      <c r="LY32" s="4">
        <v>1</v>
      </c>
      <c r="LZ32" s="4"/>
      <c r="MA32" s="4"/>
      <c r="MB32" s="4"/>
      <c r="MC32" s="4">
        <v>1</v>
      </c>
      <c r="MD32" s="4"/>
      <c r="ME32" s="4"/>
      <c r="MF32" s="4">
        <v>1</v>
      </c>
      <c r="MG32" s="4"/>
      <c r="MH32" s="4"/>
      <c r="MI32" s="4"/>
      <c r="MJ32" s="4"/>
      <c r="MK32" s="4"/>
      <c r="ML32" s="4">
        <v>1</v>
      </c>
      <c r="MM32" s="4"/>
      <c r="MN32" s="4"/>
      <c r="MO32" s="4">
        <v>1</v>
      </c>
      <c r="MP32" s="4"/>
      <c r="MQ32" s="4"/>
      <c r="MR32" s="4">
        <v>1</v>
      </c>
      <c r="MS32" s="4"/>
      <c r="MT32" s="4"/>
      <c r="MU32" s="4">
        <v>1</v>
      </c>
      <c r="MV32" s="4"/>
      <c r="MW32" s="4"/>
      <c r="MX32" s="4">
        <v>1</v>
      </c>
      <c r="MY32" s="4"/>
      <c r="MZ32" s="4"/>
      <c r="NA32" s="4">
        <v>1</v>
      </c>
      <c r="NB32" s="4"/>
      <c r="NC32" s="4"/>
      <c r="ND32" s="4">
        <v>1</v>
      </c>
      <c r="NE32" s="4"/>
      <c r="NF32" s="4"/>
      <c r="NG32" s="4">
        <v>1</v>
      </c>
      <c r="NH32" s="4"/>
      <c r="NI32" s="4"/>
      <c r="NJ32" s="4">
        <v>1</v>
      </c>
      <c r="NK32" s="4"/>
      <c r="NL32" s="4"/>
      <c r="NM32" s="4">
        <v>1</v>
      </c>
      <c r="NN32" s="4"/>
      <c r="NO32" s="4"/>
      <c r="NP32" s="4">
        <v>1</v>
      </c>
      <c r="NQ32" s="4"/>
      <c r="NR32" s="4"/>
      <c r="NS32" s="4">
        <v>1</v>
      </c>
      <c r="NT32" s="4"/>
      <c r="NU32" s="4"/>
      <c r="NV32" s="4">
        <v>1</v>
      </c>
      <c r="NW32" s="4"/>
      <c r="NX32" s="4"/>
      <c r="NY32" s="4">
        <v>1</v>
      </c>
      <c r="NZ32" s="4"/>
      <c r="OA32" s="4"/>
      <c r="OB32" s="4">
        <v>1</v>
      </c>
      <c r="OC32" s="4"/>
      <c r="OD32" s="4"/>
      <c r="OE32" s="4">
        <v>1</v>
      </c>
      <c r="OF32" s="4"/>
      <c r="OG32" s="4"/>
      <c r="OH32" s="4">
        <v>1</v>
      </c>
      <c r="OI32" s="4"/>
      <c r="OJ32" s="4"/>
      <c r="OK32" s="4">
        <v>1</v>
      </c>
      <c r="OL32" s="4"/>
      <c r="OM32" s="4"/>
      <c r="ON32" s="4">
        <v>1</v>
      </c>
      <c r="OO32" s="4"/>
      <c r="OP32" s="4"/>
      <c r="OQ32" s="4">
        <v>1</v>
      </c>
      <c r="OR32" s="4"/>
      <c r="OS32" s="4"/>
      <c r="OT32" s="4">
        <v>1</v>
      </c>
      <c r="OU32" s="4"/>
      <c r="OV32" s="4"/>
      <c r="OW32" s="4">
        <v>1</v>
      </c>
      <c r="OX32" s="4"/>
      <c r="OY32" s="4"/>
      <c r="OZ32" s="4">
        <v>1</v>
      </c>
      <c r="PA32" s="4"/>
      <c r="PB32" s="4"/>
      <c r="PC32" s="4">
        <v>1</v>
      </c>
      <c r="PD32" s="4"/>
      <c r="PE32" s="4"/>
      <c r="PF32" s="4">
        <v>1</v>
      </c>
      <c r="PG32" s="4"/>
      <c r="PH32" s="4"/>
      <c r="PI32" s="4">
        <v>1</v>
      </c>
      <c r="PJ32" s="4"/>
      <c r="PK32" s="4"/>
      <c r="PL32" s="4">
        <v>1</v>
      </c>
      <c r="PM32" s="4"/>
      <c r="PN32" s="4"/>
      <c r="PO32" s="4">
        <v>1</v>
      </c>
      <c r="PP32" s="4"/>
      <c r="PQ32" s="4"/>
      <c r="PR32" s="4">
        <v>1</v>
      </c>
      <c r="PS32" s="4"/>
      <c r="PT32" s="4"/>
      <c r="PU32" s="4">
        <v>1</v>
      </c>
      <c r="PV32" s="4"/>
      <c r="PW32" s="4"/>
      <c r="PX32" s="4">
        <v>1</v>
      </c>
      <c r="PY32" s="4"/>
      <c r="PZ32" s="4"/>
      <c r="QA32" s="4">
        <v>1</v>
      </c>
      <c r="QB32" s="4"/>
      <c r="QC32" s="4"/>
      <c r="QD32" s="4">
        <v>1</v>
      </c>
      <c r="QE32" s="4"/>
      <c r="QF32" s="4"/>
      <c r="QG32" s="4">
        <v>1</v>
      </c>
      <c r="QH32" s="4"/>
      <c r="QI32" s="4"/>
      <c r="QJ32" s="4">
        <v>1</v>
      </c>
      <c r="QK32" s="4"/>
      <c r="QL32" s="4"/>
      <c r="QM32" s="4">
        <v>1</v>
      </c>
      <c r="QN32" s="4"/>
      <c r="QO32" s="4"/>
      <c r="QP32" s="4">
        <v>1</v>
      </c>
      <c r="QQ32" s="4"/>
      <c r="QR32" s="4"/>
      <c r="QS32" s="4">
        <v>1</v>
      </c>
      <c r="QT32" s="4"/>
      <c r="QU32" s="4"/>
      <c r="QV32" s="4">
        <v>1</v>
      </c>
      <c r="QW32" s="4"/>
      <c r="QX32" s="4"/>
      <c r="QY32" s="4">
        <v>1</v>
      </c>
      <c r="QZ32" s="4"/>
      <c r="RA32" s="4"/>
      <c r="RB32" s="4">
        <v>1</v>
      </c>
      <c r="RC32" s="4"/>
      <c r="RD32" s="4"/>
      <c r="RE32" s="4">
        <v>1</v>
      </c>
      <c r="RF32" s="4"/>
      <c r="RG32" s="4"/>
      <c r="RH32" s="4">
        <v>1</v>
      </c>
      <c r="RI32" s="4"/>
      <c r="RJ32" s="4"/>
      <c r="RK32" s="4">
        <v>1</v>
      </c>
      <c r="RL32" s="4"/>
      <c r="RM32" s="4"/>
      <c r="RN32" s="4">
        <v>1</v>
      </c>
      <c r="RO32" s="4"/>
      <c r="RP32" s="4"/>
      <c r="RQ32" s="4">
        <v>1</v>
      </c>
      <c r="RR32" s="4"/>
      <c r="RS32" s="4"/>
      <c r="RT32" s="4">
        <v>1</v>
      </c>
      <c r="RU32" s="4"/>
      <c r="RV32" s="4"/>
      <c r="RW32" s="4">
        <v>1</v>
      </c>
      <c r="RX32" s="4"/>
      <c r="RY32" s="4"/>
      <c r="RZ32" s="4">
        <v>1</v>
      </c>
      <c r="SA32" s="4"/>
      <c r="SB32" s="4"/>
      <c r="SC32" s="4">
        <v>1</v>
      </c>
      <c r="SD32" s="4"/>
      <c r="SE32" s="4"/>
      <c r="SF32" s="4">
        <v>1</v>
      </c>
      <c r="SG32" s="4"/>
      <c r="SH32" s="4"/>
      <c r="SI32" s="4">
        <v>1</v>
      </c>
      <c r="SJ32" s="4"/>
      <c r="SK32" s="4"/>
      <c r="SL32" s="4">
        <v>1</v>
      </c>
      <c r="SM32" s="4"/>
      <c r="SN32" s="4"/>
      <c r="SO32" s="4">
        <v>1</v>
      </c>
      <c r="SP32" s="4"/>
      <c r="SQ32" s="4"/>
      <c r="SR32" s="4">
        <v>1</v>
      </c>
      <c r="SS32" s="4"/>
      <c r="ST32" s="4"/>
      <c r="SU32" s="4">
        <v>1</v>
      </c>
      <c r="SV32" s="4"/>
      <c r="SW32" s="4"/>
      <c r="SX32" s="4">
        <v>1</v>
      </c>
      <c r="SY32" s="4"/>
      <c r="SZ32" s="4"/>
      <c r="TA32" s="4">
        <v>1</v>
      </c>
      <c r="TB32" s="4"/>
      <c r="TC32" s="4"/>
      <c r="TD32" s="4">
        <v>1</v>
      </c>
      <c r="TE32" s="4"/>
      <c r="TF32" s="4"/>
      <c r="TG32" s="4">
        <v>1</v>
      </c>
      <c r="TH32" s="4"/>
      <c r="TI32" s="4"/>
      <c r="TJ32" s="4">
        <v>1</v>
      </c>
      <c r="TK32" s="4"/>
      <c r="TL32" s="4"/>
      <c r="TM32" s="4">
        <v>1</v>
      </c>
      <c r="TN32" s="4"/>
      <c r="TO32" s="4"/>
      <c r="TP32" s="4">
        <v>1</v>
      </c>
      <c r="TQ32" s="4"/>
      <c r="TR32" s="4"/>
      <c r="TS32" s="4">
        <v>1</v>
      </c>
      <c r="TT32" s="4"/>
      <c r="TU32" s="4"/>
      <c r="TV32" s="4">
        <v>1</v>
      </c>
      <c r="TW32" s="4"/>
      <c r="TX32" s="4"/>
      <c r="TY32" s="4">
        <v>1</v>
      </c>
      <c r="TZ32" s="4"/>
      <c r="UA32" s="4"/>
      <c r="UB32" s="4">
        <v>1</v>
      </c>
      <c r="UC32" s="4"/>
      <c r="UD32" s="4"/>
      <c r="UE32" s="4">
        <v>1</v>
      </c>
      <c r="UF32" s="4"/>
      <c r="UG32" s="4"/>
      <c r="UH32" s="4">
        <v>1</v>
      </c>
      <c r="UI32" s="4"/>
      <c r="UJ32" s="4"/>
      <c r="UK32" s="4">
        <v>1</v>
      </c>
      <c r="UL32" s="4"/>
      <c r="UM32" s="4"/>
      <c r="UN32" s="4">
        <v>1</v>
      </c>
      <c r="UO32" s="4"/>
      <c r="UP32" s="4"/>
      <c r="UQ32" s="4">
        <v>1</v>
      </c>
      <c r="UR32" s="4"/>
      <c r="US32" s="4"/>
      <c r="UT32" s="4">
        <v>1</v>
      </c>
      <c r="UU32" s="4"/>
      <c r="UV32" s="4"/>
      <c r="UW32" s="4">
        <v>1</v>
      </c>
      <c r="UX32" s="4"/>
      <c r="UY32" s="4"/>
      <c r="UZ32" s="4">
        <v>1</v>
      </c>
      <c r="VA32" s="4"/>
      <c r="VB32" s="4"/>
      <c r="VC32" s="4">
        <v>1</v>
      </c>
      <c r="VD32" s="4"/>
      <c r="VE32" s="4"/>
      <c r="VF32" s="4">
        <v>1</v>
      </c>
      <c r="VG32" s="4"/>
      <c r="VH32" s="4"/>
      <c r="VI32" s="4">
        <v>1</v>
      </c>
      <c r="VJ32" s="4"/>
      <c r="VK32" s="4"/>
      <c r="VL32" s="4">
        <v>1</v>
      </c>
      <c r="VM32" s="4"/>
      <c r="VN32" s="4"/>
      <c r="VO32" s="4">
        <v>1</v>
      </c>
      <c r="VP32" s="4"/>
      <c r="VQ32" s="4"/>
      <c r="VR32" s="4">
        <v>1</v>
      </c>
      <c r="VS32" s="4"/>
      <c r="VT32" s="4"/>
      <c r="VU32" s="4">
        <v>1</v>
      </c>
      <c r="VV32" s="4"/>
      <c r="VW32" s="4"/>
      <c r="VX32" s="4">
        <v>1</v>
      </c>
      <c r="VY32" s="4"/>
      <c r="VZ32" s="4"/>
      <c r="WA32" s="4">
        <v>1</v>
      </c>
      <c r="WB32" s="4"/>
      <c r="WC32" s="4"/>
      <c r="WD32" s="4">
        <v>1</v>
      </c>
      <c r="WE32" s="4"/>
      <c r="WF32" s="4"/>
      <c r="WG32" s="4">
        <v>1</v>
      </c>
      <c r="WH32" s="4"/>
      <c r="WI32" s="4"/>
      <c r="WJ32" s="4">
        <v>1</v>
      </c>
      <c r="WK32" s="4"/>
      <c r="WL32" s="4"/>
      <c r="WM32" s="4">
        <v>1</v>
      </c>
      <c r="WN32" s="4"/>
      <c r="WO32" s="4"/>
      <c r="WP32" s="4">
        <v>1</v>
      </c>
      <c r="WQ32" s="4"/>
      <c r="WR32" s="4"/>
      <c r="WS32" s="4">
        <v>1</v>
      </c>
      <c r="WT32" s="4"/>
      <c r="WU32" s="4"/>
      <c r="WV32" s="4">
        <v>1</v>
      </c>
      <c r="WW32" s="4"/>
      <c r="WX32" s="4"/>
      <c r="WY32" s="4">
        <v>1</v>
      </c>
      <c r="WZ32" s="4"/>
      <c r="XA32" s="4"/>
      <c r="XB32" s="4">
        <v>1</v>
      </c>
      <c r="XC32" s="4"/>
      <c r="XD32" s="4"/>
      <c r="XE32" s="4">
        <v>1</v>
      </c>
      <c r="XF32" s="4"/>
      <c r="XG32" s="4"/>
      <c r="XH32" s="4">
        <v>1</v>
      </c>
      <c r="XI32" s="4"/>
      <c r="XJ32" s="4"/>
      <c r="XK32" s="4">
        <v>1</v>
      </c>
      <c r="XL32" s="4"/>
      <c r="XM32" s="4"/>
      <c r="XN32" s="4">
        <v>1</v>
      </c>
      <c r="XO32" s="4"/>
      <c r="XP32" s="4"/>
      <c r="XQ32" s="4">
        <v>1</v>
      </c>
      <c r="XR32" s="4"/>
      <c r="XS32" s="4"/>
      <c r="XT32" s="4">
        <v>1</v>
      </c>
      <c r="XU32" s="4"/>
      <c r="XV32" s="4"/>
      <c r="XW32" s="4">
        <v>1</v>
      </c>
      <c r="XX32" s="4"/>
      <c r="XY32" s="4"/>
      <c r="XZ32" s="4">
        <v>1</v>
      </c>
      <c r="YA32" s="4"/>
      <c r="YB32" s="4"/>
      <c r="YC32" s="4">
        <v>1</v>
      </c>
      <c r="YD32" s="4"/>
      <c r="YE32" s="4"/>
      <c r="YF32" s="4">
        <v>1</v>
      </c>
      <c r="YG32" s="4"/>
      <c r="YH32" s="4"/>
      <c r="YI32" s="4">
        <v>1</v>
      </c>
      <c r="YJ32" s="4"/>
      <c r="YK32" s="4"/>
      <c r="YL32" s="4">
        <v>1</v>
      </c>
      <c r="YM32" s="4"/>
      <c r="YN32" s="4"/>
      <c r="YO32" s="4">
        <v>1</v>
      </c>
      <c r="YP32" s="4"/>
      <c r="YQ32" s="4"/>
      <c r="YR32" s="4">
        <v>1</v>
      </c>
      <c r="YS32" s="4"/>
      <c r="YT32" s="4"/>
      <c r="YU32" s="4">
        <v>1</v>
      </c>
      <c r="YV32" s="4"/>
      <c r="YW32" s="4"/>
      <c r="YX32" s="4">
        <v>1</v>
      </c>
      <c r="YY32" s="4"/>
      <c r="YZ32" s="4"/>
      <c r="ZA32" s="4">
        <v>1</v>
      </c>
      <c r="ZB32" s="4"/>
      <c r="ZC32" s="4"/>
      <c r="ZD32" s="4">
        <v>1</v>
      </c>
      <c r="ZE32" s="4"/>
      <c r="ZF32" s="4"/>
      <c r="ZG32" s="4">
        <v>1</v>
      </c>
      <c r="ZH32" s="4"/>
      <c r="ZI32" s="4"/>
      <c r="ZJ32" s="4">
        <v>1</v>
      </c>
      <c r="ZK32" s="4"/>
      <c r="ZL32" s="4"/>
      <c r="ZM32" s="4">
        <v>1</v>
      </c>
      <c r="ZN32" s="4"/>
      <c r="ZO32" s="4"/>
      <c r="ZP32" s="4">
        <v>1</v>
      </c>
    </row>
    <row r="33" spans="1:692">
      <c r="A33" s="91" t="s">
        <v>789</v>
      </c>
      <c r="B33" s="92"/>
      <c r="C33" s="3">
        <f t="shared" ref="C33:BN33" si="0">SUM(C14:C32)</f>
        <v>7</v>
      </c>
      <c r="D33" s="3">
        <f t="shared" si="0"/>
        <v>7</v>
      </c>
      <c r="E33" s="3">
        <f t="shared" si="0"/>
        <v>5</v>
      </c>
      <c r="F33" s="3">
        <f t="shared" si="0"/>
        <v>7</v>
      </c>
      <c r="G33" s="3">
        <f t="shared" si="0"/>
        <v>8</v>
      </c>
      <c r="H33" s="3">
        <f t="shared" si="0"/>
        <v>4</v>
      </c>
      <c r="I33" s="3">
        <f t="shared" si="0"/>
        <v>6</v>
      </c>
      <c r="J33" s="3">
        <f t="shared" si="0"/>
        <v>8</v>
      </c>
      <c r="K33" s="3">
        <f t="shared" si="0"/>
        <v>5</v>
      </c>
      <c r="L33" s="3">
        <f t="shared" si="0"/>
        <v>6</v>
      </c>
      <c r="M33" s="3">
        <f t="shared" si="0"/>
        <v>8</v>
      </c>
      <c r="N33" s="3">
        <f t="shared" si="0"/>
        <v>5</v>
      </c>
      <c r="O33" s="3">
        <f t="shared" si="0"/>
        <v>7</v>
      </c>
      <c r="P33" s="3">
        <f t="shared" si="0"/>
        <v>8</v>
      </c>
      <c r="Q33" s="3">
        <f t="shared" si="0"/>
        <v>4</v>
      </c>
      <c r="R33" s="3">
        <f t="shared" si="0"/>
        <v>6</v>
      </c>
      <c r="S33" s="3">
        <f t="shared" si="0"/>
        <v>7</v>
      </c>
      <c r="T33" s="3">
        <f t="shared" si="0"/>
        <v>6</v>
      </c>
      <c r="U33" s="3">
        <f t="shared" si="0"/>
        <v>7</v>
      </c>
      <c r="V33" s="3">
        <f t="shared" si="0"/>
        <v>7</v>
      </c>
      <c r="W33" s="3">
        <f t="shared" si="0"/>
        <v>5</v>
      </c>
      <c r="X33" s="3">
        <f t="shared" si="0"/>
        <v>7</v>
      </c>
      <c r="Y33" s="3">
        <f t="shared" si="0"/>
        <v>7</v>
      </c>
      <c r="Z33" s="3">
        <f t="shared" si="0"/>
        <v>5</v>
      </c>
      <c r="AA33" s="3">
        <f t="shared" si="0"/>
        <v>7</v>
      </c>
      <c r="AB33" s="3">
        <f t="shared" si="0"/>
        <v>7</v>
      </c>
      <c r="AC33" s="3">
        <f t="shared" si="0"/>
        <v>5</v>
      </c>
      <c r="AD33" s="3">
        <f t="shared" si="0"/>
        <v>7</v>
      </c>
      <c r="AE33" s="3">
        <f t="shared" si="0"/>
        <v>7</v>
      </c>
      <c r="AF33" s="3">
        <f t="shared" si="0"/>
        <v>5</v>
      </c>
      <c r="AG33" s="3">
        <f t="shared" si="0"/>
        <v>7</v>
      </c>
      <c r="AH33" s="3">
        <f t="shared" si="0"/>
        <v>7</v>
      </c>
      <c r="AI33" s="3">
        <f t="shared" si="0"/>
        <v>5</v>
      </c>
      <c r="AJ33" s="3">
        <f t="shared" si="0"/>
        <v>7</v>
      </c>
      <c r="AK33" s="3">
        <f t="shared" si="0"/>
        <v>7</v>
      </c>
      <c r="AL33" s="3">
        <f t="shared" si="0"/>
        <v>5</v>
      </c>
      <c r="AM33" s="3">
        <f t="shared" si="0"/>
        <v>7</v>
      </c>
      <c r="AN33" s="3">
        <f t="shared" si="0"/>
        <v>7</v>
      </c>
      <c r="AO33" s="3">
        <f t="shared" si="0"/>
        <v>5</v>
      </c>
      <c r="AP33" s="3">
        <f t="shared" si="0"/>
        <v>8</v>
      </c>
      <c r="AQ33" s="3">
        <f t="shared" si="0"/>
        <v>6</v>
      </c>
      <c r="AR33" s="3">
        <f t="shared" si="0"/>
        <v>5</v>
      </c>
      <c r="AS33" s="3">
        <f t="shared" si="0"/>
        <v>8</v>
      </c>
      <c r="AT33" s="3">
        <f t="shared" si="0"/>
        <v>6</v>
      </c>
      <c r="AU33" s="3">
        <f t="shared" si="0"/>
        <v>5</v>
      </c>
      <c r="AV33" s="3">
        <f t="shared" si="0"/>
        <v>8</v>
      </c>
      <c r="AW33" s="3">
        <f t="shared" si="0"/>
        <v>6</v>
      </c>
      <c r="AX33" s="3">
        <f t="shared" si="0"/>
        <v>5</v>
      </c>
      <c r="AY33" s="3">
        <f t="shared" si="0"/>
        <v>8</v>
      </c>
      <c r="AZ33" s="3">
        <f t="shared" si="0"/>
        <v>6</v>
      </c>
      <c r="BA33" s="3">
        <f t="shared" si="0"/>
        <v>5</v>
      </c>
      <c r="BB33" s="3">
        <f t="shared" si="0"/>
        <v>8</v>
      </c>
      <c r="BC33" s="3">
        <f t="shared" si="0"/>
        <v>7</v>
      </c>
      <c r="BD33" s="3">
        <f t="shared" si="0"/>
        <v>4</v>
      </c>
      <c r="BE33" s="3">
        <f t="shared" si="0"/>
        <v>8</v>
      </c>
      <c r="BF33" s="3">
        <f t="shared" si="0"/>
        <v>6</v>
      </c>
      <c r="BG33" s="3">
        <f t="shared" si="0"/>
        <v>5</v>
      </c>
      <c r="BH33" s="3">
        <f t="shared" si="0"/>
        <v>8</v>
      </c>
      <c r="BI33" s="3">
        <f t="shared" si="0"/>
        <v>6</v>
      </c>
      <c r="BJ33" s="3">
        <f t="shared" si="0"/>
        <v>5</v>
      </c>
      <c r="BK33" s="3">
        <f t="shared" si="0"/>
        <v>8</v>
      </c>
      <c r="BL33" s="3">
        <f t="shared" si="0"/>
        <v>6</v>
      </c>
      <c r="BM33" s="3">
        <f t="shared" si="0"/>
        <v>5</v>
      </c>
      <c r="BN33" s="3">
        <f t="shared" si="0"/>
        <v>8</v>
      </c>
      <c r="BO33" s="3">
        <f t="shared" ref="BO33:DZ33" si="1">SUM(BO14:BO32)</f>
        <v>8</v>
      </c>
      <c r="BP33" s="3">
        <f t="shared" si="1"/>
        <v>3</v>
      </c>
      <c r="BQ33" s="3">
        <f t="shared" si="1"/>
        <v>8</v>
      </c>
      <c r="BR33" s="3">
        <f t="shared" si="1"/>
        <v>8</v>
      </c>
      <c r="BS33" s="3">
        <f t="shared" si="1"/>
        <v>3</v>
      </c>
      <c r="BT33" s="3">
        <f t="shared" si="1"/>
        <v>8</v>
      </c>
      <c r="BU33" s="3">
        <f t="shared" si="1"/>
        <v>6</v>
      </c>
      <c r="BV33" s="3">
        <f t="shared" si="1"/>
        <v>5</v>
      </c>
      <c r="BW33" s="3">
        <f t="shared" si="1"/>
        <v>8</v>
      </c>
      <c r="BX33" s="3">
        <f t="shared" si="1"/>
        <v>6</v>
      </c>
      <c r="BY33" s="3">
        <f t="shared" si="1"/>
        <v>5</v>
      </c>
      <c r="BZ33" s="3">
        <f t="shared" si="1"/>
        <v>3</v>
      </c>
      <c r="CA33" s="3">
        <f t="shared" si="1"/>
        <v>9</v>
      </c>
      <c r="CB33" s="3">
        <f t="shared" si="1"/>
        <v>7</v>
      </c>
      <c r="CC33" s="3">
        <f t="shared" si="1"/>
        <v>4</v>
      </c>
      <c r="CD33" s="3">
        <f t="shared" si="1"/>
        <v>6</v>
      </c>
      <c r="CE33" s="3">
        <f t="shared" si="1"/>
        <v>9</v>
      </c>
      <c r="CF33" s="3">
        <f t="shared" si="1"/>
        <v>4</v>
      </c>
      <c r="CG33" s="3">
        <f t="shared" si="1"/>
        <v>5</v>
      </c>
      <c r="CH33" s="3">
        <f t="shared" si="1"/>
        <v>10</v>
      </c>
      <c r="CI33" s="3">
        <f t="shared" si="1"/>
        <v>4</v>
      </c>
      <c r="CJ33" s="3">
        <f t="shared" si="1"/>
        <v>9</v>
      </c>
      <c r="CK33" s="3">
        <f t="shared" si="1"/>
        <v>6</v>
      </c>
      <c r="CL33" s="3">
        <f t="shared" si="1"/>
        <v>5</v>
      </c>
      <c r="CM33" s="3">
        <f t="shared" si="1"/>
        <v>6</v>
      </c>
      <c r="CN33" s="3">
        <f t="shared" si="1"/>
        <v>8</v>
      </c>
      <c r="CO33" s="3">
        <f t="shared" si="1"/>
        <v>5</v>
      </c>
      <c r="CP33" s="3">
        <f t="shared" si="1"/>
        <v>6</v>
      </c>
      <c r="CQ33" s="3">
        <f t="shared" si="1"/>
        <v>8</v>
      </c>
      <c r="CR33" s="3">
        <f t="shared" si="1"/>
        <v>5</v>
      </c>
      <c r="CS33" s="3">
        <f t="shared" si="1"/>
        <v>5</v>
      </c>
      <c r="CT33" s="3">
        <f t="shared" si="1"/>
        <v>9</v>
      </c>
      <c r="CU33" s="3">
        <f t="shared" si="1"/>
        <v>6</v>
      </c>
      <c r="CV33" s="3">
        <f t="shared" si="1"/>
        <v>13</v>
      </c>
      <c r="CW33" s="3">
        <f t="shared" si="1"/>
        <v>0</v>
      </c>
      <c r="CX33" s="3">
        <f t="shared" si="1"/>
        <v>5</v>
      </c>
      <c r="CY33" s="3">
        <f t="shared" si="1"/>
        <v>4</v>
      </c>
      <c r="CZ33" s="3">
        <f t="shared" si="1"/>
        <v>10</v>
      </c>
      <c r="DA33" s="3">
        <f t="shared" si="1"/>
        <v>6</v>
      </c>
      <c r="DB33" s="3">
        <f t="shared" si="1"/>
        <v>11</v>
      </c>
      <c r="DC33" s="3">
        <f t="shared" si="1"/>
        <v>2</v>
      </c>
      <c r="DD33" s="3">
        <f t="shared" si="1"/>
        <v>5</v>
      </c>
      <c r="DE33" s="3">
        <f t="shared" si="1"/>
        <v>8</v>
      </c>
      <c r="DF33" s="3">
        <f t="shared" si="1"/>
        <v>6</v>
      </c>
      <c r="DG33" s="3">
        <f t="shared" si="1"/>
        <v>4</v>
      </c>
      <c r="DH33" s="3">
        <f t="shared" si="1"/>
        <v>8</v>
      </c>
      <c r="DI33" s="3">
        <f t="shared" si="1"/>
        <v>7</v>
      </c>
      <c r="DJ33" s="3">
        <f t="shared" si="1"/>
        <v>4</v>
      </c>
      <c r="DK33" s="3">
        <f t="shared" si="1"/>
        <v>8</v>
      </c>
      <c r="DL33" s="3">
        <f t="shared" si="1"/>
        <v>7</v>
      </c>
      <c r="DM33" s="3">
        <f t="shared" si="1"/>
        <v>4</v>
      </c>
      <c r="DN33" s="3">
        <f t="shared" si="1"/>
        <v>8</v>
      </c>
      <c r="DO33" s="3">
        <f t="shared" si="1"/>
        <v>7</v>
      </c>
      <c r="DP33" s="3">
        <f t="shared" si="1"/>
        <v>4</v>
      </c>
      <c r="DQ33" s="3">
        <f t="shared" si="1"/>
        <v>8</v>
      </c>
      <c r="DR33" s="3">
        <f t="shared" si="1"/>
        <v>7</v>
      </c>
      <c r="DS33" s="3">
        <f t="shared" si="1"/>
        <v>5</v>
      </c>
      <c r="DT33" s="3">
        <f t="shared" si="1"/>
        <v>13</v>
      </c>
      <c r="DU33" s="3">
        <f t="shared" si="1"/>
        <v>1</v>
      </c>
      <c r="DV33" s="3">
        <f t="shared" si="1"/>
        <v>4</v>
      </c>
      <c r="DW33" s="3">
        <f t="shared" si="1"/>
        <v>8</v>
      </c>
      <c r="DX33" s="3">
        <f t="shared" si="1"/>
        <v>7</v>
      </c>
      <c r="DY33" s="3">
        <f t="shared" si="1"/>
        <v>4</v>
      </c>
      <c r="DZ33" s="3">
        <f t="shared" si="1"/>
        <v>8</v>
      </c>
      <c r="EA33" s="3">
        <f t="shared" ref="EA33:GL33" si="2">SUM(EA14:EA32)</f>
        <v>7</v>
      </c>
      <c r="EB33" s="3">
        <f t="shared" si="2"/>
        <v>4</v>
      </c>
      <c r="EC33" s="3">
        <f t="shared" si="2"/>
        <v>8</v>
      </c>
      <c r="ED33" s="3">
        <f t="shared" si="2"/>
        <v>7</v>
      </c>
      <c r="EE33" s="3">
        <f t="shared" si="2"/>
        <v>4</v>
      </c>
      <c r="EF33" s="3">
        <f t="shared" si="2"/>
        <v>6</v>
      </c>
      <c r="EG33" s="3">
        <f t="shared" si="2"/>
        <v>9</v>
      </c>
      <c r="EH33" s="3">
        <f t="shared" si="2"/>
        <v>8</v>
      </c>
      <c r="EI33" s="3">
        <f t="shared" si="2"/>
        <v>9</v>
      </c>
      <c r="EJ33" s="3">
        <f t="shared" si="2"/>
        <v>2</v>
      </c>
      <c r="EK33" s="3">
        <f t="shared" si="2"/>
        <v>6</v>
      </c>
      <c r="EL33" s="3">
        <f t="shared" si="2"/>
        <v>5</v>
      </c>
      <c r="EM33" s="3">
        <f t="shared" si="2"/>
        <v>8</v>
      </c>
      <c r="EN33" s="3">
        <f t="shared" si="2"/>
        <v>6</v>
      </c>
      <c r="EO33" s="3">
        <f t="shared" si="2"/>
        <v>5</v>
      </c>
      <c r="EP33" s="3">
        <f t="shared" si="2"/>
        <v>8</v>
      </c>
      <c r="EQ33" s="3">
        <f t="shared" si="2"/>
        <v>8</v>
      </c>
      <c r="ER33" s="3">
        <f t="shared" si="2"/>
        <v>11</v>
      </c>
      <c r="ES33" s="3">
        <f t="shared" si="2"/>
        <v>0</v>
      </c>
      <c r="ET33" s="3">
        <f t="shared" si="2"/>
        <v>6</v>
      </c>
      <c r="EU33" s="3">
        <f t="shared" si="2"/>
        <v>5</v>
      </c>
      <c r="EV33" s="3">
        <f t="shared" si="2"/>
        <v>8</v>
      </c>
      <c r="EW33" s="3">
        <f t="shared" si="2"/>
        <v>6</v>
      </c>
      <c r="EX33" s="3">
        <f t="shared" si="2"/>
        <v>5</v>
      </c>
      <c r="EY33" s="3">
        <f t="shared" si="2"/>
        <v>8</v>
      </c>
      <c r="EZ33" s="3">
        <f t="shared" si="2"/>
        <v>6</v>
      </c>
      <c r="FA33" s="3">
        <f t="shared" si="2"/>
        <v>5</v>
      </c>
      <c r="FB33" s="3">
        <f t="shared" si="2"/>
        <v>8</v>
      </c>
      <c r="FC33" s="3">
        <f t="shared" si="2"/>
        <v>6</v>
      </c>
      <c r="FD33" s="3">
        <f t="shared" si="2"/>
        <v>5</v>
      </c>
      <c r="FE33" s="3">
        <f t="shared" si="2"/>
        <v>8</v>
      </c>
      <c r="FF33" s="3">
        <f t="shared" si="2"/>
        <v>3</v>
      </c>
      <c r="FG33" s="3">
        <f t="shared" si="2"/>
        <v>8</v>
      </c>
      <c r="FH33" s="3">
        <f t="shared" si="2"/>
        <v>8</v>
      </c>
      <c r="FI33" s="3">
        <f t="shared" si="2"/>
        <v>4</v>
      </c>
      <c r="FJ33" s="3">
        <f t="shared" si="2"/>
        <v>11</v>
      </c>
      <c r="FK33" s="3">
        <f t="shared" si="2"/>
        <v>4</v>
      </c>
      <c r="FL33" s="3">
        <f t="shared" si="2"/>
        <v>5</v>
      </c>
      <c r="FM33" s="3">
        <f t="shared" si="2"/>
        <v>10</v>
      </c>
      <c r="FN33" s="3">
        <f t="shared" si="2"/>
        <v>4</v>
      </c>
      <c r="FO33" s="3">
        <f t="shared" si="2"/>
        <v>7</v>
      </c>
      <c r="FP33" s="3">
        <f t="shared" si="2"/>
        <v>11</v>
      </c>
      <c r="FQ33" s="3">
        <f t="shared" si="2"/>
        <v>1</v>
      </c>
      <c r="FR33" s="3">
        <f t="shared" si="2"/>
        <v>7</v>
      </c>
      <c r="FS33" s="3">
        <f t="shared" si="2"/>
        <v>9</v>
      </c>
      <c r="FT33" s="3">
        <f t="shared" si="2"/>
        <v>3</v>
      </c>
      <c r="FU33" s="3">
        <f t="shared" si="2"/>
        <v>7</v>
      </c>
      <c r="FV33" s="3">
        <f t="shared" si="2"/>
        <v>8</v>
      </c>
      <c r="FW33" s="3">
        <f t="shared" si="2"/>
        <v>3</v>
      </c>
      <c r="FX33" s="3">
        <f t="shared" si="2"/>
        <v>6</v>
      </c>
      <c r="FY33" s="3">
        <f t="shared" si="2"/>
        <v>8</v>
      </c>
      <c r="FZ33" s="3">
        <f t="shared" si="2"/>
        <v>5</v>
      </c>
      <c r="GA33" s="3">
        <f t="shared" si="2"/>
        <v>6</v>
      </c>
      <c r="GB33" s="3">
        <f t="shared" si="2"/>
        <v>8</v>
      </c>
      <c r="GC33" s="3">
        <f t="shared" si="2"/>
        <v>5</v>
      </c>
      <c r="GD33" s="3">
        <f t="shared" si="2"/>
        <v>6</v>
      </c>
      <c r="GE33" s="3">
        <f t="shared" si="2"/>
        <v>8</v>
      </c>
      <c r="GF33" s="3">
        <f t="shared" si="2"/>
        <v>5</v>
      </c>
      <c r="GG33" s="3">
        <f t="shared" si="2"/>
        <v>7</v>
      </c>
      <c r="GH33" s="3">
        <f t="shared" si="2"/>
        <v>12</v>
      </c>
      <c r="GI33" s="3">
        <f t="shared" si="2"/>
        <v>0</v>
      </c>
      <c r="GJ33" s="3">
        <f t="shared" si="2"/>
        <v>7</v>
      </c>
      <c r="GK33" s="3">
        <f t="shared" si="2"/>
        <v>12</v>
      </c>
      <c r="GL33" s="3">
        <f t="shared" si="2"/>
        <v>0</v>
      </c>
      <c r="GM33" s="3">
        <f t="shared" ref="GM33:IX33" si="3">SUM(GM14:GM32)</f>
        <v>6</v>
      </c>
      <c r="GN33" s="3">
        <f t="shared" si="3"/>
        <v>8</v>
      </c>
      <c r="GO33" s="3">
        <f t="shared" si="3"/>
        <v>5</v>
      </c>
      <c r="GP33" s="3">
        <f t="shared" si="3"/>
        <v>7</v>
      </c>
      <c r="GQ33" s="3">
        <f t="shared" si="3"/>
        <v>12</v>
      </c>
      <c r="GR33" s="3">
        <f t="shared" si="3"/>
        <v>0</v>
      </c>
      <c r="GS33" s="3">
        <f t="shared" si="3"/>
        <v>7</v>
      </c>
      <c r="GT33" s="3">
        <f t="shared" si="3"/>
        <v>12</v>
      </c>
      <c r="GU33" s="3">
        <f t="shared" si="3"/>
        <v>0</v>
      </c>
      <c r="GV33" s="3">
        <f t="shared" si="3"/>
        <v>7</v>
      </c>
      <c r="GW33" s="3">
        <f t="shared" si="3"/>
        <v>12</v>
      </c>
      <c r="GX33" s="3">
        <f t="shared" si="3"/>
        <v>0</v>
      </c>
      <c r="GY33" s="3">
        <f t="shared" si="3"/>
        <v>6</v>
      </c>
      <c r="GZ33" s="3">
        <f t="shared" si="3"/>
        <v>8</v>
      </c>
      <c r="HA33" s="3">
        <f t="shared" si="3"/>
        <v>5</v>
      </c>
      <c r="HB33" s="3">
        <f t="shared" si="3"/>
        <v>6</v>
      </c>
      <c r="HC33" s="3">
        <f t="shared" si="3"/>
        <v>6</v>
      </c>
      <c r="HD33" s="3">
        <f t="shared" si="3"/>
        <v>7</v>
      </c>
      <c r="HE33" s="3">
        <f t="shared" si="3"/>
        <v>6</v>
      </c>
      <c r="HF33" s="3">
        <f t="shared" si="3"/>
        <v>6</v>
      </c>
      <c r="HG33" s="3">
        <f t="shared" si="3"/>
        <v>7</v>
      </c>
      <c r="HH33" s="3">
        <f t="shared" si="3"/>
        <v>6</v>
      </c>
      <c r="HI33" s="3">
        <f t="shared" si="3"/>
        <v>6</v>
      </c>
      <c r="HJ33" s="3">
        <f t="shared" si="3"/>
        <v>7</v>
      </c>
      <c r="HK33" s="3">
        <f t="shared" si="3"/>
        <v>6</v>
      </c>
      <c r="HL33" s="3">
        <f t="shared" si="3"/>
        <v>5</v>
      </c>
      <c r="HM33" s="3">
        <f t="shared" si="3"/>
        <v>8</v>
      </c>
      <c r="HN33" s="3">
        <f t="shared" si="3"/>
        <v>2</v>
      </c>
      <c r="HO33" s="3">
        <f t="shared" si="3"/>
        <v>8</v>
      </c>
      <c r="HP33" s="3">
        <f t="shared" si="3"/>
        <v>9</v>
      </c>
      <c r="HQ33" s="3">
        <f t="shared" si="3"/>
        <v>3</v>
      </c>
      <c r="HR33" s="3">
        <f t="shared" si="3"/>
        <v>11</v>
      </c>
      <c r="HS33" s="3">
        <f t="shared" si="3"/>
        <v>5</v>
      </c>
      <c r="HT33" s="3">
        <f t="shared" si="3"/>
        <v>3</v>
      </c>
      <c r="HU33" s="3">
        <f t="shared" si="3"/>
        <v>7</v>
      </c>
      <c r="HV33" s="3">
        <f t="shared" si="3"/>
        <v>9</v>
      </c>
      <c r="HW33" s="3">
        <f t="shared" si="3"/>
        <v>3</v>
      </c>
      <c r="HX33" s="3">
        <f t="shared" si="3"/>
        <v>10</v>
      </c>
      <c r="HY33" s="3">
        <f t="shared" si="3"/>
        <v>6</v>
      </c>
      <c r="HZ33" s="3">
        <f t="shared" si="3"/>
        <v>4</v>
      </c>
      <c r="IA33" s="3">
        <f t="shared" si="3"/>
        <v>10</v>
      </c>
      <c r="IB33" s="3">
        <f t="shared" si="3"/>
        <v>5</v>
      </c>
      <c r="IC33" s="3">
        <f t="shared" si="3"/>
        <v>3</v>
      </c>
      <c r="ID33" s="3">
        <f t="shared" si="3"/>
        <v>7</v>
      </c>
      <c r="IE33" s="3">
        <f t="shared" si="3"/>
        <v>9</v>
      </c>
      <c r="IF33" s="3">
        <f t="shared" si="3"/>
        <v>3</v>
      </c>
      <c r="IG33" s="3">
        <f t="shared" si="3"/>
        <v>7</v>
      </c>
      <c r="IH33" s="3">
        <f t="shared" si="3"/>
        <v>9</v>
      </c>
      <c r="II33" s="3">
        <f t="shared" si="3"/>
        <v>3</v>
      </c>
      <c r="IJ33" s="3">
        <f t="shared" si="3"/>
        <v>7</v>
      </c>
      <c r="IK33" s="3">
        <f t="shared" si="3"/>
        <v>9</v>
      </c>
      <c r="IL33" s="3">
        <f t="shared" si="3"/>
        <v>3</v>
      </c>
      <c r="IM33" s="3">
        <f t="shared" si="3"/>
        <v>7</v>
      </c>
      <c r="IN33" s="3">
        <f t="shared" si="3"/>
        <v>9</v>
      </c>
      <c r="IO33" s="3">
        <f t="shared" si="3"/>
        <v>3</v>
      </c>
      <c r="IP33" s="3">
        <f t="shared" si="3"/>
        <v>7</v>
      </c>
      <c r="IQ33" s="3">
        <f t="shared" si="3"/>
        <v>9</v>
      </c>
      <c r="IR33" s="3">
        <f t="shared" si="3"/>
        <v>3</v>
      </c>
      <c r="IS33" s="3">
        <f t="shared" si="3"/>
        <v>7</v>
      </c>
      <c r="IT33" s="3">
        <f t="shared" si="3"/>
        <v>9</v>
      </c>
      <c r="IU33" s="3">
        <f t="shared" si="3"/>
        <v>3</v>
      </c>
      <c r="IV33" s="3">
        <f t="shared" si="3"/>
        <v>8</v>
      </c>
      <c r="IW33" s="3">
        <f t="shared" si="3"/>
        <v>8</v>
      </c>
      <c r="IX33" s="3">
        <f t="shared" si="3"/>
        <v>3</v>
      </c>
      <c r="IY33" s="3">
        <f t="shared" ref="IY33:LJ33" si="4">SUM(IY14:IY32)</f>
        <v>8</v>
      </c>
      <c r="IZ33" s="3">
        <f t="shared" si="4"/>
        <v>8</v>
      </c>
      <c r="JA33" s="3">
        <f t="shared" si="4"/>
        <v>4</v>
      </c>
      <c r="JB33" s="3">
        <f t="shared" si="4"/>
        <v>7</v>
      </c>
      <c r="JC33" s="3">
        <f t="shared" si="4"/>
        <v>8</v>
      </c>
      <c r="JD33" s="3">
        <f t="shared" si="4"/>
        <v>4</v>
      </c>
      <c r="JE33" s="3">
        <f t="shared" si="4"/>
        <v>7</v>
      </c>
      <c r="JF33" s="3">
        <f t="shared" si="4"/>
        <v>8</v>
      </c>
      <c r="JG33" s="3">
        <f t="shared" si="4"/>
        <v>4</v>
      </c>
      <c r="JH33" s="3">
        <f t="shared" si="4"/>
        <v>7</v>
      </c>
      <c r="JI33" s="3">
        <f t="shared" si="4"/>
        <v>8</v>
      </c>
      <c r="JJ33" s="3">
        <f t="shared" si="4"/>
        <v>4</v>
      </c>
      <c r="JK33" s="3">
        <f t="shared" si="4"/>
        <v>7</v>
      </c>
      <c r="JL33" s="3">
        <f t="shared" si="4"/>
        <v>8</v>
      </c>
      <c r="JM33" s="3">
        <f t="shared" si="4"/>
        <v>4</v>
      </c>
      <c r="JN33" s="3">
        <f t="shared" si="4"/>
        <v>7</v>
      </c>
      <c r="JO33" s="3">
        <f t="shared" si="4"/>
        <v>8</v>
      </c>
      <c r="JP33" s="3">
        <f t="shared" si="4"/>
        <v>5</v>
      </c>
      <c r="JQ33" s="3">
        <f t="shared" si="4"/>
        <v>12</v>
      </c>
      <c r="JR33" s="3">
        <f t="shared" si="4"/>
        <v>2</v>
      </c>
      <c r="JS33" s="3">
        <f t="shared" si="4"/>
        <v>5</v>
      </c>
      <c r="JT33" s="3">
        <f t="shared" si="4"/>
        <v>12</v>
      </c>
      <c r="JU33" s="3">
        <f t="shared" si="4"/>
        <v>2</v>
      </c>
      <c r="JV33" s="3">
        <f t="shared" si="4"/>
        <v>5</v>
      </c>
      <c r="JW33" s="3">
        <f t="shared" si="4"/>
        <v>12</v>
      </c>
      <c r="JX33" s="3">
        <f t="shared" si="4"/>
        <v>2</v>
      </c>
      <c r="JY33" s="3">
        <f t="shared" si="4"/>
        <v>5</v>
      </c>
      <c r="JZ33" s="3">
        <f t="shared" si="4"/>
        <v>12</v>
      </c>
      <c r="KA33" s="3">
        <f t="shared" si="4"/>
        <v>2</v>
      </c>
      <c r="KB33" s="3">
        <f t="shared" si="4"/>
        <v>5</v>
      </c>
      <c r="KC33" s="3">
        <f t="shared" si="4"/>
        <v>12</v>
      </c>
      <c r="KD33" s="3">
        <f t="shared" si="4"/>
        <v>2</v>
      </c>
      <c r="KE33" s="3">
        <f t="shared" si="4"/>
        <v>5</v>
      </c>
      <c r="KF33" s="3">
        <f t="shared" si="4"/>
        <v>12</v>
      </c>
      <c r="KG33" s="3">
        <f t="shared" si="4"/>
        <v>2</v>
      </c>
      <c r="KH33" s="3">
        <f t="shared" si="4"/>
        <v>3</v>
      </c>
      <c r="KI33" s="3">
        <f t="shared" si="4"/>
        <v>6</v>
      </c>
      <c r="KJ33" s="3">
        <f t="shared" si="4"/>
        <v>10</v>
      </c>
      <c r="KK33" s="3">
        <f t="shared" si="4"/>
        <v>4</v>
      </c>
      <c r="KL33" s="3">
        <f t="shared" si="4"/>
        <v>6</v>
      </c>
      <c r="KM33" s="3">
        <f t="shared" si="4"/>
        <v>9</v>
      </c>
      <c r="KN33" s="3">
        <f t="shared" si="4"/>
        <v>8</v>
      </c>
      <c r="KO33" s="3">
        <f t="shared" si="4"/>
        <v>11</v>
      </c>
      <c r="KP33" s="3">
        <f t="shared" si="4"/>
        <v>0</v>
      </c>
      <c r="KQ33" s="3">
        <f t="shared" si="4"/>
        <v>3</v>
      </c>
      <c r="KR33" s="3">
        <f t="shared" si="4"/>
        <v>7</v>
      </c>
      <c r="KS33" s="3">
        <f t="shared" si="4"/>
        <v>9</v>
      </c>
      <c r="KT33" s="3">
        <f t="shared" si="4"/>
        <v>3</v>
      </c>
      <c r="KU33" s="3">
        <f t="shared" si="4"/>
        <v>5</v>
      </c>
      <c r="KV33" s="3">
        <f t="shared" si="4"/>
        <v>11</v>
      </c>
      <c r="KW33" s="3">
        <f t="shared" si="4"/>
        <v>4</v>
      </c>
      <c r="KX33" s="3">
        <f t="shared" si="4"/>
        <v>6</v>
      </c>
      <c r="KY33" s="3">
        <f t="shared" si="4"/>
        <v>9</v>
      </c>
      <c r="KZ33" s="3">
        <f t="shared" si="4"/>
        <v>4</v>
      </c>
      <c r="LA33" s="3">
        <f t="shared" si="4"/>
        <v>10</v>
      </c>
      <c r="LB33" s="3">
        <f t="shared" si="4"/>
        <v>5</v>
      </c>
      <c r="LC33" s="3">
        <f t="shared" si="4"/>
        <v>4</v>
      </c>
      <c r="LD33" s="3">
        <f t="shared" si="4"/>
        <v>6</v>
      </c>
      <c r="LE33" s="3">
        <f t="shared" si="4"/>
        <v>9</v>
      </c>
      <c r="LF33" s="3">
        <f t="shared" si="4"/>
        <v>4</v>
      </c>
      <c r="LG33" s="3">
        <f t="shared" si="4"/>
        <v>8</v>
      </c>
      <c r="LH33" s="3">
        <f t="shared" si="4"/>
        <v>7</v>
      </c>
      <c r="LI33" s="3">
        <f t="shared" si="4"/>
        <v>8</v>
      </c>
      <c r="LJ33" s="3">
        <f t="shared" si="4"/>
        <v>11</v>
      </c>
      <c r="LK33" s="3">
        <f t="shared" ref="LK33:NV33" si="5">SUM(LK14:LK32)</f>
        <v>0</v>
      </c>
      <c r="LL33" s="3">
        <f t="shared" si="5"/>
        <v>8</v>
      </c>
      <c r="LM33" s="3">
        <f t="shared" si="5"/>
        <v>11</v>
      </c>
      <c r="LN33" s="3">
        <f t="shared" si="5"/>
        <v>0</v>
      </c>
      <c r="LO33" s="3">
        <f t="shared" si="5"/>
        <v>4</v>
      </c>
      <c r="LP33" s="3">
        <f t="shared" si="5"/>
        <v>4</v>
      </c>
      <c r="LQ33" s="3">
        <f t="shared" si="5"/>
        <v>11</v>
      </c>
      <c r="LR33" s="3">
        <f t="shared" si="5"/>
        <v>5</v>
      </c>
      <c r="LS33" s="3">
        <f t="shared" si="5"/>
        <v>7</v>
      </c>
      <c r="LT33" s="3">
        <f t="shared" si="5"/>
        <v>7</v>
      </c>
      <c r="LU33" s="3">
        <f t="shared" si="5"/>
        <v>5</v>
      </c>
      <c r="LV33" s="3">
        <f t="shared" si="5"/>
        <v>5</v>
      </c>
      <c r="LW33" s="3">
        <f t="shared" si="5"/>
        <v>9</v>
      </c>
      <c r="LX33" s="3">
        <f t="shared" si="5"/>
        <v>5</v>
      </c>
      <c r="LY33" s="3">
        <f t="shared" si="5"/>
        <v>8</v>
      </c>
      <c r="LZ33" s="3">
        <f t="shared" si="5"/>
        <v>6</v>
      </c>
      <c r="MA33" s="3">
        <f t="shared" si="5"/>
        <v>4</v>
      </c>
      <c r="MB33" s="3">
        <f t="shared" si="5"/>
        <v>6</v>
      </c>
      <c r="MC33" s="3">
        <f t="shared" si="5"/>
        <v>9</v>
      </c>
      <c r="MD33" s="3">
        <f t="shared" si="5"/>
        <v>4</v>
      </c>
      <c r="ME33" s="3">
        <f t="shared" si="5"/>
        <v>5</v>
      </c>
      <c r="MF33" s="3">
        <f t="shared" si="5"/>
        <v>10</v>
      </c>
      <c r="MG33" s="3">
        <f t="shared" si="5"/>
        <v>4</v>
      </c>
      <c r="MH33" s="3">
        <f t="shared" si="5"/>
        <v>7</v>
      </c>
      <c r="MI33" s="3">
        <f t="shared" si="5"/>
        <v>7</v>
      </c>
      <c r="MJ33" s="3">
        <f t="shared" si="5"/>
        <v>4</v>
      </c>
      <c r="MK33" s="3">
        <f t="shared" si="5"/>
        <v>11</v>
      </c>
      <c r="ML33" s="3">
        <f t="shared" si="5"/>
        <v>4</v>
      </c>
      <c r="MM33" s="3">
        <f t="shared" si="5"/>
        <v>4</v>
      </c>
      <c r="MN33" s="3">
        <f t="shared" si="5"/>
        <v>9</v>
      </c>
      <c r="MO33" s="3">
        <f t="shared" si="5"/>
        <v>6</v>
      </c>
      <c r="MP33" s="3">
        <f t="shared" si="5"/>
        <v>4</v>
      </c>
      <c r="MQ33" s="3">
        <f t="shared" si="5"/>
        <v>6</v>
      </c>
      <c r="MR33" s="3">
        <f t="shared" si="5"/>
        <v>9</v>
      </c>
      <c r="MS33" s="3">
        <f t="shared" si="5"/>
        <v>4</v>
      </c>
      <c r="MT33" s="3">
        <f t="shared" si="5"/>
        <v>8</v>
      </c>
      <c r="MU33" s="3">
        <f t="shared" si="5"/>
        <v>7</v>
      </c>
      <c r="MV33" s="3">
        <f t="shared" si="5"/>
        <v>4</v>
      </c>
      <c r="MW33" s="3">
        <f t="shared" si="5"/>
        <v>7</v>
      </c>
      <c r="MX33" s="3">
        <f t="shared" si="5"/>
        <v>8</v>
      </c>
      <c r="MY33" s="3">
        <f t="shared" si="5"/>
        <v>4</v>
      </c>
      <c r="MZ33" s="3">
        <f t="shared" si="5"/>
        <v>6</v>
      </c>
      <c r="NA33" s="3">
        <f t="shared" si="5"/>
        <v>9</v>
      </c>
      <c r="NB33" s="3">
        <f t="shared" si="5"/>
        <v>5</v>
      </c>
      <c r="NC33" s="3">
        <f t="shared" si="5"/>
        <v>5</v>
      </c>
      <c r="ND33" s="3">
        <f t="shared" si="5"/>
        <v>9</v>
      </c>
      <c r="NE33" s="3">
        <f t="shared" si="5"/>
        <v>4</v>
      </c>
      <c r="NF33" s="3">
        <f t="shared" si="5"/>
        <v>6</v>
      </c>
      <c r="NG33" s="3">
        <f t="shared" si="5"/>
        <v>9</v>
      </c>
      <c r="NH33" s="3">
        <f t="shared" si="5"/>
        <v>4</v>
      </c>
      <c r="NI33" s="3">
        <f t="shared" si="5"/>
        <v>6</v>
      </c>
      <c r="NJ33" s="3">
        <f t="shared" si="5"/>
        <v>9</v>
      </c>
      <c r="NK33" s="3">
        <f t="shared" si="5"/>
        <v>5</v>
      </c>
      <c r="NL33" s="3">
        <f t="shared" si="5"/>
        <v>6</v>
      </c>
      <c r="NM33" s="3">
        <f t="shared" si="5"/>
        <v>8</v>
      </c>
      <c r="NN33" s="3">
        <f t="shared" si="5"/>
        <v>5</v>
      </c>
      <c r="NO33" s="3">
        <f t="shared" si="5"/>
        <v>8</v>
      </c>
      <c r="NP33" s="3">
        <f t="shared" si="5"/>
        <v>6</v>
      </c>
      <c r="NQ33" s="3">
        <f t="shared" si="5"/>
        <v>5</v>
      </c>
      <c r="NR33" s="3">
        <f t="shared" si="5"/>
        <v>4</v>
      </c>
      <c r="NS33" s="3">
        <f t="shared" si="5"/>
        <v>10</v>
      </c>
      <c r="NT33" s="3">
        <f t="shared" si="5"/>
        <v>5</v>
      </c>
      <c r="NU33" s="3">
        <f t="shared" si="5"/>
        <v>4</v>
      </c>
      <c r="NV33" s="3">
        <f t="shared" si="5"/>
        <v>10</v>
      </c>
      <c r="NW33" s="3">
        <f t="shared" ref="NW33:QH33" si="6">SUM(NW14:NW32)</f>
        <v>5</v>
      </c>
      <c r="NX33" s="3">
        <f t="shared" si="6"/>
        <v>8</v>
      </c>
      <c r="NY33" s="3">
        <f t="shared" si="6"/>
        <v>6</v>
      </c>
      <c r="NZ33" s="3">
        <f t="shared" si="6"/>
        <v>5</v>
      </c>
      <c r="OA33" s="3">
        <f t="shared" si="6"/>
        <v>7</v>
      </c>
      <c r="OB33" s="3">
        <f t="shared" si="6"/>
        <v>7</v>
      </c>
      <c r="OC33" s="3">
        <f t="shared" si="6"/>
        <v>5</v>
      </c>
      <c r="OD33" s="3">
        <f t="shared" si="6"/>
        <v>6</v>
      </c>
      <c r="OE33" s="3">
        <f t="shared" si="6"/>
        <v>7</v>
      </c>
      <c r="OF33" s="3">
        <f t="shared" si="6"/>
        <v>5</v>
      </c>
      <c r="OG33" s="3">
        <f t="shared" si="6"/>
        <v>7</v>
      </c>
      <c r="OH33" s="3">
        <f t="shared" si="6"/>
        <v>7</v>
      </c>
      <c r="OI33" s="3">
        <f t="shared" si="6"/>
        <v>5</v>
      </c>
      <c r="OJ33" s="3">
        <f t="shared" si="6"/>
        <v>6</v>
      </c>
      <c r="OK33" s="3">
        <f t="shared" si="6"/>
        <v>8</v>
      </c>
      <c r="OL33" s="3">
        <f t="shared" si="6"/>
        <v>5</v>
      </c>
      <c r="OM33" s="3">
        <f t="shared" si="6"/>
        <v>6</v>
      </c>
      <c r="ON33" s="3">
        <f t="shared" si="6"/>
        <v>8</v>
      </c>
      <c r="OO33" s="3">
        <f t="shared" si="6"/>
        <v>5</v>
      </c>
      <c r="OP33" s="3">
        <f t="shared" si="6"/>
        <v>6</v>
      </c>
      <c r="OQ33" s="3">
        <f t="shared" si="6"/>
        <v>8</v>
      </c>
      <c r="OR33" s="3">
        <f t="shared" si="6"/>
        <v>5</v>
      </c>
      <c r="OS33" s="3">
        <f t="shared" si="6"/>
        <v>6</v>
      </c>
      <c r="OT33" s="3">
        <f t="shared" si="6"/>
        <v>8</v>
      </c>
      <c r="OU33" s="3">
        <f t="shared" si="6"/>
        <v>5</v>
      </c>
      <c r="OV33" s="3">
        <f t="shared" si="6"/>
        <v>5</v>
      </c>
      <c r="OW33" s="3">
        <f t="shared" si="6"/>
        <v>9</v>
      </c>
      <c r="OX33" s="3">
        <f t="shared" si="6"/>
        <v>5</v>
      </c>
      <c r="OY33" s="3">
        <f t="shared" si="6"/>
        <v>5</v>
      </c>
      <c r="OZ33" s="3">
        <f t="shared" si="6"/>
        <v>9</v>
      </c>
      <c r="PA33" s="3">
        <f t="shared" si="6"/>
        <v>5</v>
      </c>
      <c r="PB33" s="3">
        <f t="shared" si="6"/>
        <v>10</v>
      </c>
      <c r="PC33" s="3">
        <f t="shared" si="6"/>
        <v>4</v>
      </c>
      <c r="PD33" s="3">
        <f t="shared" si="6"/>
        <v>5</v>
      </c>
      <c r="PE33" s="3">
        <f t="shared" si="6"/>
        <v>10</v>
      </c>
      <c r="PF33" s="3">
        <f t="shared" si="6"/>
        <v>4</v>
      </c>
      <c r="PG33" s="3">
        <f t="shared" si="6"/>
        <v>5</v>
      </c>
      <c r="PH33" s="3">
        <f t="shared" si="6"/>
        <v>7</v>
      </c>
      <c r="PI33" s="3">
        <f t="shared" si="6"/>
        <v>7</v>
      </c>
      <c r="PJ33" s="3">
        <f t="shared" si="6"/>
        <v>5</v>
      </c>
      <c r="PK33" s="3">
        <f t="shared" si="6"/>
        <v>6</v>
      </c>
      <c r="PL33" s="3">
        <f t="shared" si="6"/>
        <v>7</v>
      </c>
      <c r="PM33" s="3">
        <f t="shared" si="6"/>
        <v>5</v>
      </c>
      <c r="PN33" s="3">
        <f t="shared" si="6"/>
        <v>10</v>
      </c>
      <c r="PO33" s="3">
        <f t="shared" si="6"/>
        <v>4</v>
      </c>
      <c r="PP33" s="3">
        <f t="shared" si="6"/>
        <v>5</v>
      </c>
      <c r="PQ33" s="3">
        <f t="shared" si="6"/>
        <v>10</v>
      </c>
      <c r="PR33" s="3">
        <f t="shared" si="6"/>
        <v>4</v>
      </c>
      <c r="PS33" s="3">
        <f t="shared" si="6"/>
        <v>5</v>
      </c>
      <c r="PT33" s="3">
        <f t="shared" si="6"/>
        <v>10</v>
      </c>
      <c r="PU33" s="3">
        <f t="shared" si="6"/>
        <v>4</v>
      </c>
      <c r="PV33" s="3">
        <f t="shared" si="6"/>
        <v>5</v>
      </c>
      <c r="PW33" s="3">
        <f t="shared" si="6"/>
        <v>10</v>
      </c>
      <c r="PX33" s="3">
        <f t="shared" si="6"/>
        <v>4</v>
      </c>
      <c r="PY33" s="3">
        <f t="shared" si="6"/>
        <v>5</v>
      </c>
      <c r="PZ33" s="3">
        <f t="shared" si="6"/>
        <v>10</v>
      </c>
      <c r="QA33" s="3">
        <f t="shared" si="6"/>
        <v>4</v>
      </c>
      <c r="QB33" s="3">
        <f t="shared" si="6"/>
        <v>5</v>
      </c>
      <c r="QC33" s="3">
        <f t="shared" si="6"/>
        <v>10</v>
      </c>
      <c r="QD33" s="3">
        <f t="shared" si="6"/>
        <v>4</v>
      </c>
      <c r="QE33" s="3">
        <f t="shared" si="6"/>
        <v>5</v>
      </c>
      <c r="QF33" s="3">
        <f t="shared" si="6"/>
        <v>10</v>
      </c>
      <c r="QG33" s="3">
        <f t="shared" si="6"/>
        <v>4</v>
      </c>
      <c r="QH33" s="3">
        <f t="shared" si="6"/>
        <v>5</v>
      </c>
      <c r="QI33" s="3">
        <f t="shared" ref="QI33:ST33" si="7">SUM(QI14:QI32)</f>
        <v>10</v>
      </c>
      <c r="QJ33" s="3">
        <f t="shared" si="7"/>
        <v>4</v>
      </c>
      <c r="QK33" s="3">
        <f t="shared" si="7"/>
        <v>5</v>
      </c>
      <c r="QL33" s="3">
        <f t="shared" si="7"/>
        <v>10</v>
      </c>
      <c r="QM33" s="3">
        <f t="shared" si="7"/>
        <v>4</v>
      </c>
      <c r="QN33" s="3">
        <f t="shared" si="7"/>
        <v>5</v>
      </c>
      <c r="QO33" s="3">
        <f t="shared" si="7"/>
        <v>10</v>
      </c>
      <c r="QP33" s="3">
        <f t="shared" si="7"/>
        <v>4</v>
      </c>
      <c r="QQ33" s="3">
        <f t="shared" si="7"/>
        <v>5</v>
      </c>
      <c r="QR33" s="3">
        <f t="shared" si="7"/>
        <v>10</v>
      </c>
      <c r="QS33" s="3">
        <f t="shared" si="7"/>
        <v>4</v>
      </c>
      <c r="QT33" s="3">
        <f t="shared" si="7"/>
        <v>5</v>
      </c>
      <c r="QU33" s="3">
        <f t="shared" si="7"/>
        <v>10</v>
      </c>
      <c r="QV33" s="3">
        <f t="shared" si="7"/>
        <v>4</v>
      </c>
      <c r="QW33" s="3">
        <f t="shared" si="7"/>
        <v>5</v>
      </c>
      <c r="QX33" s="3">
        <f t="shared" si="7"/>
        <v>10</v>
      </c>
      <c r="QY33" s="3">
        <f t="shared" si="7"/>
        <v>4</v>
      </c>
      <c r="QZ33" s="3">
        <f t="shared" si="7"/>
        <v>5</v>
      </c>
      <c r="RA33" s="3">
        <f t="shared" si="7"/>
        <v>10</v>
      </c>
      <c r="RB33" s="3">
        <f t="shared" si="7"/>
        <v>4</v>
      </c>
      <c r="RC33" s="3">
        <f t="shared" si="7"/>
        <v>5</v>
      </c>
      <c r="RD33" s="3">
        <f t="shared" si="7"/>
        <v>10</v>
      </c>
      <c r="RE33" s="3">
        <f t="shared" si="7"/>
        <v>4</v>
      </c>
      <c r="RF33" s="3">
        <f t="shared" si="7"/>
        <v>4</v>
      </c>
      <c r="RG33" s="3">
        <f t="shared" si="7"/>
        <v>6</v>
      </c>
      <c r="RH33" s="3">
        <f t="shared" si="7"/>
        <v>9</v>
      </c>
      <c r="RI33" s="3">
        <f t="shared" si="7"/>
        <v>4</v>
      </c>
      <c r="RJ33" s="3">
        <f t="shared" si="7"/>
        <v>8</v>
      </c>
      <c r="RK33" s="3">
        <f t="shared" si="7"/>
        <v>7</v>
      </c>
      <c r="RL33" s="3">
        <f t="shared" si="7"/>
        <v>4</v>
      </c>
      <c r="RM33" s="3">
        <f t="shared" si="7"/>
        <v>8</v>
      </c>
      <c r="RN33" s="3">
        <f t="shared" si="7"/>
        <v>7</v>
      </c>
      <c r="RO33" s="3">
        <f t="shared" si="7"/>
        <v>5</v>
      </c>
      <c r="RP33" s="3">
        <f t="shared" si="7"/>
        <v>10</v>
      </c>
      <c r="RQ33" s="3">
        <f t="shared" si="7"/>
        <v>4</v>
      </c>
      <c r="RR33" s="3">
        <f t="shared" si="7"/>
        <v>5</v>
      </c>
      <c r="RS33" s="3">
        <f t="shared" si="7"/>
        <v>6</v>
      </c>
      <c r="RT33" s="3">
        <f t="shared" si="7"/>
        <v>8</v>
      </c>
      <c r="RU33" s="3">
        <f t="shared" si="7"/>
        <v>5</v>
      </c>
      <c r="RV33" s="3">
        <f t="shared" si="7"/>
        <v>12</v>
      </c>
      <c r="RW33" s="3">
        <f t="shared" si="7"/>
        <v>2</v>
      </c>
      <c r="RX33" s="3">
        <f t="shared" si="7"/>
        <v>5</v>
      </c>
      <c r="RY33" s="3">
        <f t="shared" si="7"/>
        <v>6</v>
      </c>
      <c r="RZ33" s="3">
        <f t="shared" si="7"/>
        <v>8</v>
      </c>
      <c r="SA33" s="3">
        <f t="shared" si="7"/>
        <v>5</v>
      </c>
      <c r="SB33" s="3">
        <f t="shared" si="7"/>
        <v>10</v>
      </c>
      <c r="SC33" s="3">
        <f t="shared" si="7"/>
        <v>4</v>
      </c>
      <c r="SD33" s="3">
        <f t="shared" si="7"/>
        <v>4</v>
      </c>
      <c r="SE33" s="3">
        <f t="shared" si="7"/>
        <v>7</v>
      </c>
      <c r="SF33" s="3">
        <f t="shared" si="7"/>
        <v>8</v>
      </c>
      <c r="SG33" s="3">
        <f t="shared" si="7"/>
        <v>5</v>
      </c>
      <c r="SH33" s="3">
        <f t="shared" si="7"/>
        <v>5</v>
      </c>
      <c r="SI33" s="3">
        <f t="shared" si="7"/>
        <v>9</v>
      </c>
      <c r="SJ33" s="3">
        <f t="shared" si="7"/>
        <v>5</v>
      </c>
      <c r="SK33" s="3">
        <f t="shared" si="7"/>
        <v>6</v>
      </c>
      <c r="SL33" s="3">
        <f t="shared" si="7"/>
        <v>8</v>
      </c>
      <c r="SM33" s="3">
        <f t="shared" si="7"/>
        <v>5</v>
      </c>
      <c r="SN33" s="3">
        <f t="shared" si="7"/>
        <v>6</v>
      </c>
      <c r="SO33" s="3">
        <f t="shared" si="7"/>
        <v>8</v>
      </c>
      <c r="SP33" s="3">
        <f t="shared" si="7"/>
        <v>5</v>
      </c>
      <c r="SQ33" s="3">
        <f t="shared" si="7"/>
        <v>7</v>
      </c>
      <c r="SR33" s="3">
        <f t="shared" si="7"/>
        <v>7</v>
      </c>
      <c r="SS33" s="3">
        <f t="shared" si="7"/>
        <v>5</v>
      </c>
      <c r="ST33" s="3">
        <f t="shared" si="7"/>
        <v>5</v>
      </c>
      <c r="SU33" s="3">
        <f t="shared" ref="SU33:VF33" si="8">SUM(SU14:SU32)</f>
        <v>9</v>
      </c>
      <c r="SV33" s="3">
        <f t="shared" si="8"/>
        <v>5</v>
      </c>
      <c r="SW33" s="3">
        <f t="shared" si="8"/>
        <v>10</v>
      </c>
      <c r="SX33" s="3">
        <f t="shared" si="8"/>
        <v>4</v>
      </c>
      <c r="SY33" s="3">
        <f t="shared" si="8"/>
        <v>5</v>
      </c>
      <c r="SZ33" s="3">
        <f t="shared" si="8"/>
        <v>6</v>
      </c>
      <c r="TA33" s="3">
        <f t="shared" si="8"/>
        <v>8</v>
      </c>
      <c r="TB33" s="3">
        <f t="shared" si="8"/>
        <v>5</v>
      </c>
      <c r="TC33" s="3">
        <f t="shared" si="8"/>
        <v>6</v>
      </c>
      <c r="TD33" s="3">
        <f t="shared" si="8"/>
        <v>8</v>
      </c>
      <c r="TE33" s="3">
        <f t="shared" si="8"/>
        <v>5</v>
      </c>
      <c r="TF33" s="3">
        <f t="shared" si="8"/>
        <v>5</v>
      </c>
      <c r="TG33" s="3">
        <f t="shared" si="8"/>
        <v>9</v>
      </c>
      <c r="TH33" s="3">
        <f t="shared" si="8"/>
        <v>5</v>
      </c>
      <c r="TI33" s="3">
        <f t="shared" si="8"/>
        <v>4</v>
      </c>
      <c r="TJ33" s="3">
        <f t="shared" si="8"/>
        <v>10</v>
      </c>
      <c r="TK33" s="3">
        <f t="shared" si="8"/>
        <v>4</v>
      </c>
      <c r="TL33" s="3">
        <f t="shared" si="8"/>
        <v>5</v>
      </c>
      <c r="TM33" s="3">
        <f t="shared" si="8"/>
        <v>10</v>
      </c>
      <c r="TN33" s="3">
        <f t="shared" si="8"/>
        <v>5</v>
      </c>
      <c r="TO33" s="3">
        <f t="shared" si="8"/>
        <v>10</v>
      </c>
      <c r="TP33" s="3">
        <f t="shared" si="8"/>
        <v>4</v>
      </c>
      <c r="TQ33" s="3">
        <f t="shared" si="8"/>
        <v>5</v>
      </c>
      <c r="TR33" s="3">
        <f t="shared" si="8"/>
        <v>10</v>
      </c>
      <c r="TS33" s="3">
        <f t="shared" si="8"/>
        <v>4</v>
      </c>
      <c r="TT33" s="3">
        <f t="shared" si="8"/>
        <v>5</v>
      </c>
      <c r="TU33" s="3">
        <f t="shared" si="8"/>
        <v>10</v>
      </c>
      <c r="TV33" s="3">
        <f t="shared" si="8"/>
        <v>4</v>
      </c>
      <c r="TW33" s="3">
        <f t="shared" si="8"/>
        <v>5</v>
      </c>
      <c r="TX33" s="3">
        <f t="shared" si="8"/>
        <v>10</v>
      </c>
      <c r="TY33" s="3">
        <f t="shared" si="8"/>
        <v>4</v>
      </c>
      <c r="TZ33" s="3">
        <f t="shared" si="8"/>
        <v>5</v>
      </c>
      <c r="UA33" s="3">
        <f t="shared" si="8"/>
        <v>10</v>
      </c>
      <c r="UB33" s="3">
        <f t="shared" si="8"/>
        <v>4</v>
      </c>
      <c r="UC33" s="3">
        <f t="shared" si="8"/>
        <v>5</v>
      </c>
      <c r="UD33" s="3">
        <f t="shared" si="8"/>
        <v>10</v>
      </c>
      <c r="UE33" s="3">
        <f t="shared" si="8"/>
        <v>4</v>
      </c>
      <c r="UF33" s="3">
        <f t="shared" si="8"/>
        <v>5</v>
      </c>
      <c r="UG33" s="3">
        <f t="shared" si="8"/>
        <v>10</v>
      </c>
      <c r="UH33" s="3">
        <f t="shared" si="8"/>
        <v>4</v>
      </c>
      <c r="UI33" s="3">
        <f t="shared" si="8"/>
        <v>5</v>
      </c>
      <c r="UJ33" s="3">
        <f t="shared" si="8"/>
        <v>10</v>
      </c>
      <c r="UK33" s="3">
        <f t="shared" si="8"/>
        <v>4</v>
      </c>
      <c r="UL33" s="3">
        <f t="shared" si="8"/>
        <v>5</v>
      </c>
      <c r="UM33" s="3">
        <f t="shared" si="8"/>
        <v>10</v>
      </c>
      <c r="UN33" s="3">
        <f t="shared" si="8"/>
        <v>4</v>
      </c>
      <c r="UO33" s="3">
        <f t="shared" si="8"/>
        <v>5</v>
      </c>
      <c r="UP33" s="3">
        <f t="shared" si="8"/>
        <v>10</v>
      </c>
      <c r="UQ33" s="3">
        <f t="shared" si="8"/>
        <v>4</v>
      </c>
      <c r="UR33" s="3">
        <f t="shared" si="8"/>
        <v>5</v>
      </c>
      <c r="US33" s="3">
        <f t="shared" si="8"/>
        <v>10</v>
      </c>
      <c r="UT33" s="3">
        <f t="shared" si="8"/>
        <v>4</v>
      </c>
      <c r="UU33" s="3">
        <f t="shared" si="8"/>
        <v>5</v>
      </c>
      <c r="UV33" s="3">
        <f t="shared" si="8"/>
        <v>10</v>
      </c>
      <c r="UW33" s="3">
        <f t="shared" si="8"/>
        <v>4</v>
      </c>
      <c r="UX33" s="3">
        <f t="shared" si="8"/>
        <v>5</v>
      </c>
      <c r="UY33" s="3">
        <f t="shared" si="8"/>
        <v>10</v>
      </c>
      <c r="UZ33" s="3">
        <f t="shared" si="8"/>
        <v>4</v>
      </c>
      <c r="VA33" s="3">
        <f t="shared" si="8"/>
        <v>5</v>
      </c>
      <c r="VB33" s="3">
        <f t="shared" si="8"/>
        <v>10</v>
      </c>
      <c r="VC33" s="3">
        <f t="shared" si="8"/>
        <v>4</v>
      </c>
      <c r="VD33" s="3">
        <f t="shared" si="8"/>
        <v>5</v>
      </c>
      <c r="VE33" s="3">
        <f t="shared" si="8"/>
        <v>10</v>
      </c>
      <c r="VF33" s="3">
        <f t="shared" si="8"/>
        <v>4</v>
      </c>
      <c r="VG33" s="3">
        <f t="shared" ref="VG33:XR33" si="9">SUM(VG14:VG32)</f>
        <v>5</v>
      </c>
      <c r="VH33" s="3">
        <f t="shared" si="9"/>
        <v>10</v>
      </c>
      <c r="VI33" s="3">
        <f t="shared" si="9"/>
        <v>4</v>
      </c>
      <c r="VJ33" s="3">
        <f t="shared" si="9"/>
        <v>5</v>
      </c>
      <c r="VK33" s="3">
        <f t="shared" si="9"/>
        <v>10</v>
      </c>
      <c r="VL33" s="3">
        <f t="shared" si="9"/>
        <v>4</v>
      </c>
      <c r="VM33" s="3">
        <f t="shared" si="9"/>
        <v>5</v>
      </c>
      <c r="VN33" s="3">
        <f t="shared" si="9"/>
        <v>10</v>
      </c>
      <c r="VO33" s="3">
        <f t="shared" si="9"/>
        <v>4</v>
      </c>
      <c r="VP33" s="3">
        <f t="shared" si="9"/>
        <v>5</v>
      </c>
      <c r="VQ33" s="3">
        <f t="shared" si="9"/>
        <v>10</v>
      </c>
      <c r="VR33" s="3">
        <f t="shared" si="9"/>
        <v>4</v>
      </c>
      <c r="VS33" s="3">
        <f t="shared" si="9"/>
        <v>5</v>
      </c>
      <c r="VT33" s="3">
        <f t="shared" si="9"/>
        <v>10</v>
      </c>
      <c r="VU33" s="3">
        <f t="shared" si="9"/>
        <v>4</v>
      </c>
      <c r="VV33" s="3">
        <f t="shared" si="9"/>
        <v>5</v>
      </c>
      <c r="VW33" s="3">
        <f t="shared" si="9"/>
        <v>10</v>
      </c>
      <c r="VX33" s="3">
        <f t="shared" si="9"/>
        <v>4</v>
      </c>
      <c r="VY33" s="3">
        <f t="shared" si="9"/>
        <v>5</v>
      </c>
      <c r="VZ33" s="3">
        <f t="shared" si="9"/>
        <v>10</v>
      </c>
      <c r="WA33" s="3">
        <f t="shared" si="9"/>
        <v>4</v>
      </c>
      <c r="WB33" s="3">
        <f t="shared" si="9"/>
        <v>5</v>
      </c>
      <c r="WC33" s="3">
        <f t="shared" si="9"/>
        <v>10</v>
      </c>
      <c r="WD33" s="3">
        <f t="shared" si="9"/>
        <v>4</v>
      </c>
      <c r="WE33" s="3">
        <f t="shared" si="9"/>
        <v>5</v>
      </c>
      <c r="WF33" s="3">
        <f t="shared" si="9"/>
        <v>10</v>
      </c>
      <c r="WG33" s="3">
        <f t="shared" si="9"/>
        <v>4</v>
      </c>
      <c r="WH33" s="3">
        <f t="shared" si="9"/>
        <v>5</v>
      </c>
      <c r="WI33" s="3">
        <f t="shared" si="9"/>
        <v>10</v>
      </c>
      <c r="WJ33" s="3">
        <f t="shared" si="9"/>
        <v>4</v>
      </c>
      <c r="WK33" s="3">
        <f t="shared" si="9"/>
        <v>5</v>
      </c>
      <c r="WL33" s="3">
        <f t="shared" si="9"/>
        <v>10</v>
      </c>
      <c r="WM33" s="3">
        <f t="shared" si="9"/>
        <v>4</v>
      </c>
      <c r="WN33" s="3">
        <f t="shared" si="9"/>
        <v>5</v>
      </c>
      <c r="WO33" s="3">
        <f t="shared" si="9"/>
        <v>10</v>
      </c>
      <c r="WP33" s="3">
        <f t="shared" si="9"/>
        <v>4</v>
      </c>
      <c r="WQ33" s="3">
        <f t="shared" si="9"/>
        <v>5</v>
      </c>
      <c r="WR33" s="3">
        <f t="shared" si="9"/>
        <v>10</v>
      </c>
      <c r="WS33" s="3">
        <f t="shared" si="9"/>
        <v>4</v>
      </c>
      <c r="WT33" s="3">
        <f t="shared" si="9"/>
        <v>5</v>
      </c>
      <c r="WU33" s="3">
        <f t="shared" si="9"/>
        <v>10</v>
      </c>
      <c r="WV33" s="3">
        <f t="shared" si="9"/>
        <v>4</v>
      </c>
      <c r="WW33" s="3">
        <f t="shared" si="9"/>
        <v>5</v>
      </c>
      <c r="WX33" s="3">
        <f t="shared" si="9"/>
        <v>10</v>
      </c>
      <c r="WY33" s="3">
        <f t="shared" si="9"/>
        <v>4</v>
      </c>
      <c r="WZ33" s="3">
        <f t="shared" si="9"/>
        <v>5</v>
      </c>
      <c r="XA33" s="3">
        <f t="shared" si="9"/>
        <v>10</v>
      </c>
      <c r="XB33" s="3">
        <f t="shared" si="9"/>
        <v>4</v>
      </c>
      <c r="XC33" s="3">
        <f t="shared" si="9"/>
        <v>5</v>
      </c>
      <c r="XD33" s="3">
        <f t="shared" si="9"/>
        <v>10</v>
      </c>
      <c r="XE33" s="3">
        <f t="shared" si="9"/>
        <v>4</v>
      </c>
      <c r="XF33" s="3">
        <f t="shared" si="9"/>
        <v>5</v>
      </c>
      <c r="XG33" s="3">
        <f t="shared" si="9"/>
        <v>10</v>
      </c>
      <c r="XH33" s="3">
        <f t="shared" si="9"/>
        <v>4</v>
      </c>
      <c r="XI33" s="3">
        <f t="shared" si="9"/>
        <v>5</v>
      </c>
      <c r="XJ33" s="3">
        <f t="shared" si="9"/>
        <v>10</v>
      </c>
      <c r="XK33" s="3">
        <f t="shared" si="9"/>
        <v>4</v>
      </c>
      <c r="XL33" s="3">
        <f t="shared" si="9"/>
        <v>5</v>
      </c>
      <c r="XM33" s="3">
        <f t="shared" si="9"/>
        <v>10</v>
      </c>
      <c r="XN33" s="3">
        <f t="shared" si="9"/>
        <v>4</v>
      </c>
      <c r="XO33" s="3">
        <f t="shared" si="9"/>
        <v>5</v>
      </c>
      <c r="XP33" s="3">
        <f t="shared" si="9"/>
        <v>10</v>
      </c>
      <c r="XQ33" s="3">
        <f t="shared" si="9"/>
        <v>4</v>
      </c>
      <c r="XR33" s="3">
        <f t="shared" si="9"/>
        <v>5</v>
      </c>
      <c r="XS33" s="3">
        <f t="shared" ref="XS33:ZP33" si="10">SUM(XS14:XS32)</f>
        <v>10</v>
      </c>
      <c r="XT33" s="3">
        <f t="shared" si="10"/>
        <v>4</v>
      </c>
      <c r="XU33" s="3">
        <f t="shared" si="10"/>
        <v>5</v>
      </c>
      <c r="XV33" s="3">
        <f t="shared" si="10"/>
        <v>10</v>
      </c>
      <c r="XW33" s="3">
        <f t="shared" si="10"/>
        <v>4</v>
      </c>
      <c r="XX33" s="3">
        <f t="shared" si="10"/>
        <v>5</v>
      </c>
      <c r="XY33" s="3">
        <f t="shared" si="10"/>
        <v>10</v>
      </c>
      <c r="XZ33" s="3">
        <f t="shared" si="10"/>
        <v>4</v>
      </c>
      <c r="YA33" s="3">
        <f t="shared" si="10"/>
        <v>5</v>
      </c>
      <c r="YB33" s="3">
        <f t="shared" si="10"/>
        <v>10</v>
      </c>
      <c r="YC33" s="3">
        <f t="shared" si="10"/>
        <v>4</v>
      </c>
      <c r="YD33" s="3">
        <f t="shared" si="10"/>
        <v>5</v>
      </c>
      <c r="YE33" s="3">
        <f t="shared" si="10"/>
        <v>10</v>
      </c>
      <c r="YF33" s="3">
        <f t="shared" si="10"/>
        <v>4</v>
      </c>
      <c r="YG33" s="3">
        <f t="shared" si="10"/>
        <v>5</v>
      </c>
      <c r="YH33" s="3">
        <f t="shared" si="10"/>
        <v>10</v>
      </c>
      <c r="YI33" s="3">
        <f t="shared" si="10"/>
        <v>4</v>
      </c>
      <c r="YJ33" s="3">
        <f t="shared" si="10"/>
        <v>5</v>
      </c>
      <c r="YK33" s="3">
        <f t="shared" si="10"/>
        <v>10</v>
      </c>
      <c r="YL33" s="3">
        <f t="shared" si="10"/>
        <v>4</v>
      </c>
      <c r="YM33" s="3">
        <f t="shared" si="10"/>
        <v>5</v>
      </c>
      <c r="YN33" s="3">
        <f t="shared" si="10"/>
        <v>10</v>
      </c>
      <c r="YO33" s="3">
        <f t="shared" si="10"/>
        <v>4</v>
      </c>
      <c r="YP33" s="3">
        <f t="shared" si="10"/>
        <v>5</v>
      </c>
      <c r="YQ33" s="3">
        <f t="shared" si="10"/>
        <v>10</v>
      </c>
      <c r="YR33" s="3">
        <f t="shared" si="10"/>
        <v>4</v>
      </c>
      <c r="YS33" s="3">
        <f t="shared" si="10"/>
        <v>5</v>
      </c>
      <c r="YT33" s="3">
        <f t="shared" si="10"/>
        <v>10</v>
      </c>
      <c r="YU33" s="3">
        <f t="shared" si="10"/>
        <v>4</v>
      </c>
      <c r="YV33" s="3">
        <f t="shared" si="10"/>
        <v>5</v>
      </c>
      <c r="YW33" s="3">
        <f t="shared" si="10"/>
        <v>10</v>
      </c>
      <c r="YX33" s="3">
        <f t="shared" si="10"/>
        <v>4</v>
      </c>
      <c r="YY33" s="3">
        <f t="shared" si="10"/>
        <v>5</v>
      </c>
      <c r="YZ33" s="3">
        <f t="shared" si="10"/>
        <v>10</v>
      </c>
      <c r="ZA33" s="3">
        <f t="shared" si="10"/>
        <v>4</v>
      </c>
      <c r="ZB33" s="3">
        <f t="shared" si="10"/>
        <v>5</v>
      </c>
      <c r="ZC33" s="3">
        <f t="shared" si="10"/>
        <v>10</v>
      </c>
      <c r="ZD33" s="3">
        <f t="shared" si="10"/>
        <v>4</v>
      </c>
      <c r="ZE33" s="3">
        <f t="shared" si="10"/>
        <v>5</v>
      </c>
      <c r="ZF33" s="3">
        <f t="shared" si="10"/>
        <v>10</v>
      </c>
      <c r="ZG33" s="3">
        <f t="shared" si="10"/>
        <v>4</v>
      </c>
      <c r="ZH33" s="3">
        <f t="shared" si="10"/>
        <v>5</v>
      </c>
      <c r="ZI33" s="3">
        <f t="shared" si="10"/>
        <v>10</v>
      </c>
      <c r="ZJ33" s="3">
        <f t="shared" si="10"/>
        <v>4</v>
      </c>
      <c r="ZK33" s="3">
        <f t="shared" si="10"/>
        <v>5</v>
      </c>
      <c r="ZL33" s="3">
        <f t="shared" si="10"/>
        <v>10</v>
      </c>
      <c r="ZM33" s="3">
        <f t="shared" si="10"/>
        <v>4</v>
      </c>
      <c r="ZN33" s="3">
        <f t="shared" si="10"/>
        <v>5</v>
      </c>
      <c r="ZO33" s="3">
        <f t="shared" si="10"/>
        <v>10</v>
      </c>
      <c r="ZP33" s="3">
        <f t="shared" si="10"/>
        <v>4</v>
      </c>
    </row>
    <row r="34" spans="1:692" ht="44.45" customHeight="1">
      <c r="A34" s="93" t="s">
        <v>3191</v>
      </c>
      <c r="B34" s="94"/>
      <c r="C34" s="11">
        <v>37</v>
      </c>
      <c r="D34" s="11">
        <v>36.799999999999997</v>
      </c>
      <c r="E34" s="11">
        <f t="shared" ref="E34:AJ34" si="11">E33/19%</f>
        <v>26.315789473684209</v>
      </c>
      <c r="F34" s="11">
        <f t="shared" si="11"/>
        <v>36.842105263157897</v>
      </c>
      <c r="G34" s="11">
        <f t="shared" si="11"/>
        <v>42.10526315789474</v>
      </c>
      <c r="H34" s="11">
        <f t="shared" si="11"/>
        <v>21.05263157894737</v>
      </c>
      <c r="I34" s="11">
        <f t="shared" si="11"/>
        <v>31.578947368421051</v>
      </c>
      <c r="J34" s="11">
        <f t="shared" si="11"/>
        <v>42.10526315789474</v>
      </c>
      <c r="K34" s="11">
        <f t="shared" si="11"/>
        <v>26.315789473684209</v>
      </c>
      <c r="L34" s="11">
        <f t="shared" si="11"/>
        <v>31.578947368421051</v>
      </c>
      <c r="M34" s="11">
        <f t="shared" si="11"/>
        <v>42.10526315789474</v>
      </c>
      <c r="N34" s="11">
        <f t="shared" si="11"/>
        <v>26.315789473684209</v>
      </c>
      <c r="O34" s="11">
        <f t="shared" si="11"/>
        <v>36.842105263157897</v>
      </c>
      <c r="P34" s="11">
        <f t="shared" si="11"/>
        <v>42.10526315789474</v>
      </c>
      <c r="Q34" s="11">
        <f t="shared" si="11"/>
        <v>21.05263157894737</v>
      </c>
      <c r="R34" s="11">
        <f t="shared" si="11"/>
        <v>31.578947368421051</v>
      </c>
      <c r="S34" s="11">
        <f t="shared" si="11"/>
        <v>36.842105263157897</v>
      </c>
      <c r="T34" s="11">
        <f t="shared" si="11"/>
        <v>31.578947368421051</v>
      </c>
      <c r="U34" s="11">
        <f t="shared" si="11"/>
        <v>36.842105263157897</v>
      </c>
      <c r="V34" s="11">
        <f t="shared" si="11"/>
        <v>36.842105263157897</v>
      </c>
      <c r="W34" s="11">
        <f t="shared" si="11"/>
        <v>26.315789473684209</v>
      </c>
      <c r="X34" s="11">
        <f t="shared" si="11"/>
        <v>36.842105263157897</v>
      </c>
      <c r="Y34" s="11">
        <f t="shared" si="11"/>
        <v>36.842105263157897</v>
      </c>
      <c r="Z34" s="11">
        <f t="shared" si="11"/>
        <v>26.315789473684209</v>
      </c>
      <c r="AA34" s="11">
        <f t="shared" si="11"/>
        <v>36.842105263157897</v>
      </c>
      <c r="AB34" s="11">
        <f t="shared" si="11"/>
        <v>36.842105263157897</v>
      </c>
      <c r="AC34" s="11">
        <f t="shared" si="11"/>
        <v>26.315789473684209</v>
      </c>
      <c r="AD34" s="11">
        <f t="shared" si="11"/>
        <v>36.842105263157897</v>
      </c>
      <c r="AE34" s="11">
        <f t="shared" si="11"/>
        <v>36.842105263157897</v>
      </c>
      <c r="AF34" s="11">
        <f t="shared" si="11"/>
        <v>26.315789473684209</v>
      </c>
      <c r="AG34" s="11">
        <f t="shared" si="11"/>
        <v>36.842105263157897</v>
      </c>
      <c r="AH34" s="11">
        <f t="shared" si="11"/>
        <v>36.842105263157897</v>
      </c>
      <c r="AI34" s="11">
        <f t="shared" si="11"/>
        <v>26.315789473684209</v>
      </c>
      <c r="AJ34" s="11">
        <f t="shared" si="11"/>
        <v>36.842105263157897</v>
      </c>
      <c r="AK34" s="11">
        <f t="shared" ref="AK34:BP34" si="12">AK33/19%</f>
        <v>36.842105263157897</v>
      </c>
      <c r="AL34" s="11">
        <f t="shared" si="12"/>
        <v>26.315789473684209</v>
      </c>
      <c r="AM34" s="11">
        <f t="shared" si="12"/>
        <v>36.842105263157897</v>
      </c>
      <c r="AN34" s="11">
        <f t="shared" si="12"/>
        <v>36.842105263157897</v>
      </c>
      <c r="AO34" s="11">
        <f t="shared" si="12"/>
        <v>26.315789473684209</v>
      </c>
      <c r="AP34" s="11">
        <f t="shared" si="12"/>
        <v>42.10526315789474</v>
      </c>
      <c r="AQ34" s="11">
        <f t="shared" si="12"/>
        <v>31.578947368421051</v>
      </c>
      <c r="AR34" s="11">
        <f t="shared" si="12"/>
        <v>26.315789473684209</v>
      </c>
      <c r="AS34" s="11">
        <f t="shared" si="12"/>
        <v>42.10526315789474</v>
      </c>
      <c r="AT34" s="11">
        <f t="shared" si="12"/>
        <v>31.578947368421051</v>
      </c>
      <c r="AU34" s="11">
        <f t="shared" si="12"/>
        <v>26.315789473684209</v>
      </c>
      <c r="AV34" s="11">
        <f t="shared" si="12"/>
        <v>42.10526315789474</v>
      </c>
      <c r="AW34" s="11">
        <f t="shared" si="12"/>
        <v>31.578947368421051</v>
      </c>
      <c r="AX34" s="11">
        <f t="shared" si="12"/>
        <v>26.315789473684209</v>
      </c>
      <c r="AY34" s="11">
        <f t="shared" si="12"/>
        <v>42.10526315789474</v>
      </c>
      <c r="AZ34" s="11">
        <f t="shared" si="12"/>
        <v>31.578947368421051</v>
      </c>
      <c r="BA34" s="11">
        <f t="shared" si="12"/>
        <v>26.315789473684209</v>
      </c>
      <c r="BB34" s="11">
        <f t="shared" si="12"/>
        <v>42.10526315789474</v>
      </c>
      <c r="BC34" s="11">
        <f t="shared" si="12"/>
        <v>36.842105263157897</v>
      </c>
      <c r="BD34" s="11">
        <f t="shared" si="12"/>
        <v>21.05263157894737</v>
      </c>
      <c r="BE34" s="11">
        <f t="shared" si="12"/>
        <v>42.10526315789474</v>
      </c>
      <c r="BF34" s="11">
        <f t="shared" si="12"/>
        <v>31.578947368421051</v>
      </c>
      <c r="BG34" s="11">
        <f t="shared" si="12"/>
        <v>26.315789473684209</v>
      </c>
      <c r="BH34" s="11">
        <f t="shared" si="12"/>
        <v>42.10526315789474</v>
      </c>
      <c r="BI34" s="11">
        <f t="shared" si="12"/>
        <v>31.578947368421051</v>
      </c>
      <c r="BJ34" s="11">
        <f t="shared" si="12"/>
        <v>26.315789473684209</v>
      </c>
      <c r="BK34" s="11">
        <f t="shared" si="12"/>
        <v>42.10526315789474</v>
      </c>
      <c r="BL34" s="11">
        <f t="shared" si="12"/>
        <v>31.578947368421051</v>
      </c>
      <c r="BM34" s="11">
        <f t="shared" si="12"/>
        <v>26.315789473684209</v>
      </c>
      <c r="BN34" s="11">
        <f t="shared" si="12"/>
        <v>42.10526315789474</v>
      </c>
      <c r="BO34" s="11">
        <f t="shared" si="12"/>
        <v>42.10526315789474</v>
      </c>
      <c r="BP34" s="11">
        <f t="shared" si="12"/>
        <v>15.789473684210526</v>
      </c>
      <c r="BQ34" s="11">
        <f t="shared" ref="BQ34:CV34" si="13">BQ33/19%</f>
        <v>42.10526315789474</v>
      </c>
      <c r="BR34" s="11">
        <f t="shared" si="13"/>
        <v>42.10526315789474</v>
      </c>
      <c r="BS34" s="11">
        <f t="shared" si="13"/>
        <v>15.789473684210526</v>
      </c>
      <c r="BT34" s="11">
        <f t="shared" si="13"/>
        <v>42.10526315789474</v>
      </c>
      <c r="BU34" s="11">
        <f t="shared" si="13"/>
        <v>31.578947368421051</v>
      </c>
      <c r="BV34" s="11">
        <f t="shared" si="13"/>
        <v>26.315789473684209</v>
      </c>
      <c r="BW34" s="11">
        <f t="shared" si="13"/>
        <v>42.10526315789474</v>
      </c>
      <c r="BX34" s="11">
        <f t="shared" si="13"/>
        <v>31.578947368421051</v>
      </c>
      <c r="BY34" s="11">
        <f t="shared" si="13"/>
        <v>26.315789473684209</v>
      </c>
      <c r="BZ34" s="11">
        <f t="shared" si="13"/>
        <v>15.789473684210526</v>
      </c>
      <c r="CA34" s="11">
        <f t="shared" si="13"/>
        <v>47.368421052631575</v>
      </c>
      <c r="CB34" s="11">
        <f t="shared" si="13"/>
        <v>36.842105263157897</v>
      </c>
      <c r="CC34" s="11">
        <f t="shared" si="13"/>
        <v>21.05263157894737</v>
      </c>
      <c r="CD34" s="11">
        <f t="shared" si="13"/>
        <v>31.578947368421051</v>
      </c>
      <c r="CE34" s="11">
        <f t="shared" si="13"/>
        <v>47.368421052631575</v>
      </c>
      <c r="CF34" s="11">
        <f t="shared" si="13"/>
        <v>21.05263157894737</v>
      </c>
      <c r="CG34" s="11">
        <f t="shared" si="13"/>
        <v>26.315789473684209</v>
      </c>
      <c r="CH34" s="11">
        <f t="shared" si="13"/>
        <v>52.631578947368418</v>
      </c>
      <c r="CI34" s="11">
        <f t="shared" si="13"/>
        <v>21.05263157894737</v>
      </c>
      <c r="CJ34" s="11">
        <f t="shared" si="13"/>
        <v>47.368421052631575</v>
      </c>
      <c r="CK34" s="11">
        <f t="shared" si="13"/>
        <v>31.578947368421051</v>
      </c>
      <c r="CL34" s="11">
        <f t="shared" si="13"/>
        <v>26.315789473684209</v>
      </c>
      <c r="CM34" s="11">
        <f t="shared" si="13"/>
        <v>31.578947368421051</v>
      </c>
      <c r="CN34" s="11">
        <f t="shared" si="13"/>
        <v>42.10526315789474</v>
      </c>
      <c r="CO34" s="11">
        <f t="shared" si="13"/>
        <v>26.315789473684209</v>
      </c>
      <c r="CP34" s="11">
        <f t="shared" si="13"/>
        <v>31.578947368421051</v>
      </c>
      <c r="CQ34" s="11">
        <f t="shared" si="13"/>
        <v>42.10526315789474</v>
      </c>
      <c r="CR34" s="11">
        <f t="shared" si="13"/>
        <v>26.315789473684209</v>
      </c>
      <c r="CS34" s="11">
        <f t="shared" si="13"/>
        <v>26.315789473684209</v>
      </c>
      <c r="CT34" s="11">
        <f t="shared" si="13"/>
        <v>47.368421052631575</v>
      </c>
      <c r="CU34" s="11">
        <f t="shared" si="13"/>
        <v>31.578947368421051</v>
      </c>
      <c r="CV34" s="11">
        <f t="shared" si="13"/>
        <v>68.421052631578945</v>
      </c>
      <c r="CW34" s="11">
        <f t="shared" ref="CW34:DX34" si="14">CW33/19%</f>
        <v>0</v>
      </c>
      <c r="CX34" s="11">
        <f t="shared" si="14"/>
        <v>26.315789473684209</v>
      </c>
      <c r="CY34" s="11">
        <f t="shared" si="14"/>
        <v>21.05263157894737</v>
      </c>
      <c r="CZ34" s="11">
        <f t="shared" si="14"/>
        <v>52.631578947368418</v>
      </c>
      <c r="DA34" s="11">
        <f t="shared" si="14"/>
        <v>31.578947368421051</v>
      </c>
      <c r="DB34" s="11">
        <f t="shared" si="14"/>
        <v>57.89473684210526</v>
      </c>
      <c r="DC34" s="11">
        <f t="shared" si="14"/>
        <v>10.526315789473685</v>
      </c>
      <c r="DD34" s="11">
        <f t="shared" si="14"/>
        <v>26.315789473684209</v>
      </c>
      <c r="DE34" s="11">
        <f t="shared" si="14"/>
        <v>42.10526315789474</v>
      </c>
      <c r="DF34" s="11">
        <f t="shared" si="14"/>
        <v>31.578947368421051</v>
      </c>
      <c r="DG34" s="11">
        <f t="shared" si="14"/>
        <v>21.05263157894737</v>
      </c>
      <c r="DH34" s="11">
        <f t="shared" si="14"/>
        <v>42.10526315789474</v>
      </c>
      <c r="DI34" s="11">
        <f t="shared" si="14"/>
        <v>36.842105263157897</v>
      </c>
      <c r="DJ34" s="11">
        <f t="shared" si="14"/>
        <v>21.05263157894737</v>
      </c>
      <c r="DK34" s="11">
        <f t="shared" si="14"/>
        <v>42.10526315789474</v>
      </c>
      <c r="DL34" s="11">
        <f t="shared" si="14"/>
        <v>36.842105263157897</v>
      </c>
      <c r="DM34" s="11">
        <f t="shared" si="14"/>
        <v>21.05263157894737</v>
      </c>
      <c r="DN34" s="11">
        <f t="shared" si="14"/>
        <v>42.10526315789474</v>
      </c>
      <c r="DO34" s="11">
        <f t="shared" si="14"/>
        <v>36.842105263157897</v>
      </c>
      <c r="DP34" s="11">
        <f t="shared" si="14"/>
        <v>21.05263157894737</v>
      </c>
      <c r="DQ34" s="11">
        <f t="shared" si="14"/>
        <v>42.10526315789474</v>
      </c>
      <c r="DR34" s="11">
        <f t="shared" si="14"/>
        <v>36.842105263157897</v>
      </c>
      <c r="DS34" s="11">
        <f t="shared" si="14"/>
        <v>26.315789473684209</v>
      </c>
      <c r="DT34" s="11">
        <f t="shared" si="14"/>
        <v>68.421052631578945</v>
      </c>
      <c r="DU34" s="11">
        <f t="shared" si="14"/>
        <v>5.2631578947368425</v>
      </c>
      <c r="DV34" s="11">
        <f t="shared" si="14"/>
        <v>21.05263157894737</v>
      </c>
      <c r="DW34" s="11">
        <f t="shared" si="14"/>
        <v>42.10526315789474</v>
      </c>
      <c r="DX34" s="11">
        <f t="shared" si="14"/>
        <v>36.842105263157897</v>
      </c>
      <c r="DY34" s="11">
        <f>DY33/16%</f>
        <v>25</v>
      </c>
      <c r="DZ34" s="11">
        <f t="shared" ref="DZ34:FE34" si="15">DZ33/19%</f>
        <v>42.10526315789474</v>
      </c>
      <c r="EA34" s="11">
        <f t="shared" si="15"/>
        <v>36.842105263157897</v>
      </c>
      <c r="EB34" s="11">
        <f t="shared" si="15"/>
        <v>21.05263157894737</v>
      </c>
      <c r="EC34" s="11">
        <f t="shared" si="15"/>
        <v>42.10526315789474</v>
      </c>
      <c r="ED34" s="11">
        <f t="shared" si="15"/>
        <v>36.842105263157897</v>
      </c>
      <c r="EE34" s="11">
        <f t="shared" si="15"/>
        <v>21.05263157894737</v>
      </c>
      <c r="EF34" s="11">
        <f t="shared" si="15"/>
        <v>31.578947368421051</v>
      </c>
      <c r="EG34" s="11">
        <f t="shared" si="15"/>
        <v>47.368421052631575</v>
      </c>
      <c r="EH34" s="11">
        <f t="shared" si="15"/>
        <v>42.10526315789474</v>
      </c>
      <c r="EI34" s="11">
        <f t="shared" si="15"/>
        <v>47.368421052631575</v>
      </c>
      <c r="EJ34" s="11">
        <f t="shared" si="15"/>
        <v>10.526315789473685</v>
      </c>
      <c r="EK34" s="11">
        <f t="shared" si="15"/>
        <v>31.578947368421051</v>
      </c>
      <c r="EL34" s="11">
        <f t="shared" si="15"/>
        <v>26.315789473684209</v>
      </c>
      <c r="EM34" s="11">
        <f t="shared" si="15"/>
        <v>42.10526315789474</v>
      </c>
      <c r="EN34" s="11">
        <f t="shared" si="15"/>
        <v>31.578947368421051</v>
      </c>
      <c r="EO34" s="11">
        <f t="shared" si="15"/>
        <v>26.315789473684209</v>
      </c>
      <c r="EP34" s="11">
        <f t="shared" si="15"/>
        <v>42.10526315789474</v>
      </c>
      <c r="EQ34" s="11">
        <f t="shared" si="15"/>
        <v>42.10526315789474</v>
      </c>
      <c r="ER34" s="11">
        <f t="shared" si="15"/>
        <v>57.89473684210526</v>
      </c>
      <c r="ES34" s="11">
        <f t="shared" si="15"/>
        <v>0</v>
      </c>
      <c r="ET34" s="11">
        <f t="shared" si="15"/>
        <v>31.578947368421051</v>
      </c>
      <c r="EU34" s="11">
        <f t="shared" si="15"/>
        <v>26.315789473684209</v>
      </c>
      <c r="EV34" s="11">
        <f t="shared" si="15"/>
        <v>42.10526315789474</v>
      </c>
      <c r="EW34" s="11">
        <f t="shared" si="15"/>
        <v>31.578947368421051</v>
      </c>
      <c r="EX34" s="11">
        <f t="shared" si="15"/>
        <v>26.315789473684209</v>
      </c>
      <c r="EY34" s="11">
        <f t="shared" si="15"/>
        <v>42.10526315789474</v>
      </c>
      <c r="EZ34" s="11">
        <f t="shared" si="15"/>
        <v>31.578947368421051</v>
      </c>
      <c r="FA34" s="11">
        <f t="shared" si="15"/>
        <v>26.315789473684209</v>
      </c>
      <c r="FB34" s="11">
        <f t="shared" si="15"/>
        <v>42.10526315789474</v>
      </c>
      <c r="FC34" s="11">
        <f t="shared" si="15"/>
        <v>31.578947368421051</v>
      </c>
      <c r="FD34" s="11">
        <f t="shared" si="15"/>
        <v>26.315789473684209</v>
      </c>
      <c r="FE34" s="11">
        <f t="shared" si="15"/>
        <v>42.10526315789474</v>
      </c>
      <c r="FF34" s="11">
        <f t="shared" ref="FF34:GH34" si="16">FF33/19%</f>
        <v>15.789473684210526</v>
      </c>
      <c r="FG34" s="11">
        <f t="shared" si="16"/>
        <v>42.10526315789474</v>
      </c>
      <c r="FH34" s="11">
        <f t="shared" si="16"/>
        <v>42.10526315789474</v>
      </c>
      <c r="FI34" s="11">
        <f t="shared" si="16"/>
        <v>21.05263157894737</v>
      </c>
      <c r="FJ34" s="11">
        <f t="shared" si="16"/>
        <v>57.89473684210526</v>
      </c>
      <c r="FK34" s="11">
        <f t="shared" si="16"/>
        <v>21.05263157894737</v>
      </c>
      <c r="FL34" s="11">
        <f t="shared" si="16"/>
        <v>26.315789473684209</v>
      </c>
      <c r="FM34" s="11">
        <f t="shared" si="16"/>
        <v>52.631578947368418</v>
      </c>
      <c r="FN34" s="11">
        <f t="shared" si="16"/>
        <v>21.05263157894737</v>
      </c>
      <c r="FO34" s="11">
        <f t="shared" si="16"/>
        <v>36.842105263157897</v>
      </c>
      <c r="FP34" s="11">
        <f t="shared" si="16"/>
        <v>57.89473684210526</v>
      </c>
      <c r="FQ34" s="11">
        <f t="shared" si="16"/>
        <v>5.2631578947368425</v>
      </c>
      <c r="FR34" s="11">
        <f t="shared" si="16"/>
        <v>36.842105263157897</v>
      </c>
      <c r="FS34" s="11">
        <f t="shared" si="16"/>
        <v>47.368421052631575</v>
      </c>
      <c r="FT34" s="11">
        <f t="shared" si="16"/>
        <v>15.789473684210526</v>
      </c>
      <c r="FU34" s="11">
        <f t="shared" si="16"/>
        <v>36.842105263157897</v>
      </c>
      <c r="FV34" s="11">
        <f t="shared" si="16"/>
        <v>42.10526315789474</v>
      </c>
      <c r="FW34" s="11">
        <f t="shared" si="16"/>
        <v>15.789473684210526</v>
      </c>
      <c r="FX34" s="11">
        <f t="shared" si="16"/>
        <v>31.578947368421051</v>
      </c>
      <c r="FY34" s="11">
        <f t="shared" si="16"/>
        <v>42.10526315789474</v>
      </c>
      <c r="FZ34" s="11">
        <f t="shared" si="16"/>
        <v>26.315789473684209</v>
      </c>
      <c r="GA34" s="11">
        <f t="shared" si="16"/>
        <v>31.578947368421051</v>
      </c>
      <c r="GB34" s="11">
        <f t="shared" si="16"/>
        <v>42.10526315789474</v>
      </c>
      <c r="GC34" s="11">
        <f t="shared" si="16"/>
        <v>26.315789473684209</v>
      </c>
      <c r="GD34" s="11">
        <f t="shared" si="16"/>
        <v>31.578947368421051</v>
      </c>
      <c r="GE34" s="11">
        <f t="shared" si="16"/>
        <v>42.10526315789474</v>
      </c>
      <c r="GF34" s="11">
        <f t="shared" si="16"/>
        <v>26.315789473684209</v>
      </c>
      <c r="GG34" s="11">
        <f t="shared" si="16"/>
        <v>36.842105263157897</v>
      </c>
      <c r="GH34" s="11">
        <f t="shared" si="16"/>
        <v>63.157894736842103</v>
      </c>
      <c r="GI34" s="11">
        <f t="shared" ref="GI34:GX34" si="17">GI33/25%</f>
        <v>0</v>
      </c>
      <c r="GJ34" s="11">
        <f>GJ33/19%</f>
        <v>36.842105263157897</v>
      </c>
      <c r="GK34" s="11">
        <f>GK33/19%</f>
        <v>63.157894736842103</v>
      </c>
      <c r="GL34" s="11">
        <f t="shared" si="17"/>
        <v>0</v>
      </c>
      <c r="GM34" s="11">
        <f>GM33/19%</f>
        <v>31.578947368421051</v>
      </c>
      <c r="GN34" s="11">
        <f>GN33/19%</f>
        <v>42.10526315789474</v>
      </c>
      <c r="GO34" s="11">
        <f>GO33/19%</f>
        <v>26.315789473684209</v>
      </c>
      <c r="GP34" s="11">
        <f>GP33/19%</f>
        <v>36.842105263157897</v>
      </c>
      <c r="GQ34" s="11">
        <f>GQ33/19%</f>
        <v>63.157894736842103</v>
      </c>
      <c r="GR34" s="11">
        <f t="shared" si="17"/>
        <v>0</v>
      </c>
      <c r="GS34" s="11">
        <f>GS33/19%</f>
        <v>36.842105263157897</v>
      </c>
      <c r="GT34" s="11">
        <f>GT33/19%</f>
        <v>63.157894736842103</v>
      </c>
      <c r="GU34" s="11">
        <f t="shared" si="17"/>
        <v>0</v>
      </c>
      <c r="GV34" s="11">
        <f>GV33/19%</f>
        <v>36.842105263157897</v>
      </c>
      <c r="GW34" s="11">
        <f>GW33/19%</f>
        <v>63.157894736842103</v>
      </c>
      <c r="GX34" s="11">
        <f t="shared" si="17"/>
        <v>0</v>
      </c>
      <c r="GY34" s="11">
        <f t="shared" ref="GY34:ID34" si="18">GY33/19%</f>
        <v>31.578947368421051</v>
      </c>
      <c r="GZ34" s="11">
        <f t="shared" si="18"/>
        <v>42.10526315789474</v>
      </c>
      <c r="HA34" s="11">
        <f t="shared" si="18"/>
        <v>26.315789473684209</v>
      </c>
      <c r="HB34" s="11">
        <f t="shared" si="18"/>
        <v>31.578947368421051</v>
      </c>
      <c r="HC34" s="11">
        <f t="shared" si="18"/>
        <v>31.578947368421051</v>
      </c>
      <c r="HD34" s="11">
        <f t="shared" si="18"/>
        <v>36.842105263157897</v>
      </c>
      <c r="HE34" s="11">
        <f t="shared" si="18"/>
        <v>31.578947368421051</v>
      </c>
      <c r="HF34" s="11">
        <f t="shared" si="18"/>
        <v>31.578947368421051</v>
      </c>
      <c r="HG34" s="11">
        <f t="shared" si="18"/>
        <v>36.842105263157897</v>
      </c>
      <c r="HH34" s="11">
        <f t="shared" si="18"/>
        <v>31.578947368421051</v>
      </c>
      <c r="HI34" s="11">
        <f t="shared" si="18"/>
        <v>31.578947368421051</v>
      </c>
      <c r="HJ34" s="11">
        <f t="shared" si="18"/>
        <v>36.842105263157897</v>
      </c>
      <c r="HK34" s="11">
        <f t="shared" si="18"/>
        <v>31.578947368421051</v>
      </c>
      <c r="HL34" s="11">
        <f t="shared" si="18"/>
        <v>26.315789473684209</v>
      </c>
      <c r="HM34" s="11">
        <f t="shared" si="18"/>
        <v>42.10526315789474</v>
      </c>
      <c r="HN34" s="11">
        <f t="shared" si="18"/>
        <v>10.526315789473685</v>
      </c>
      <c r="HO34" s="11">
        <f t="shared" si="18"/>
        <v>42.10526315789474</v>
      </c>
      <c r="HP34" s="11">
        <f t="shared" si="18"/>
        <v>47.368421052631575</v>
      </c>
      <c r="HQ34" s="11">
        <f t="shared" si="18"/>
        <v>15.789473684210526</v>
      </c>
      <c r="HR34" s="11">
        <f t="shared" si="18"/>
        <v>57.89473684210526</v>
      </c>
      <c r="HS34" s="11">
        <f t="shared" si="18"/>
        <v>26.315789473684209</v>
      </c>
      <c r="HT34" s="11">
        <f t="shared" si="18"/>
        <v>15.789473684210526</v>
      </c>
      <c r="HU34" s="11">
        <f t="shared" si="18"/>
        <v>36.842105263157897</v>
      </c>
      <c r="HV34" s="11">
        <f t="shared" si="18"/>
        <v>47.368421052631575</v>
      </c>
      <c r="HW34" s="11">
        <f t="shared" si="18"/>
        <v>15.789473684210526</v>
      </c>
      <c r="HX34" s="11">
        <f t="shared" si="18"/>
        <v>52.631578947368418</v>
      </c>
      <c r="HY34" s="11">
        <f t="shared" si="18"/>
        <v>31.578947368421051</v>
      </c>
      <c r="HZ34" s="11">
        <f t="shared" si="18"/>
        <v>21.05263157894737</v>
      </c>
      <c r="IA34" s="11">
        <f t="shared" si="18"/>
        <v>52.631578947368418</v>
      </c>
      <c r="IB34" s="11">
        <f t="shared" si="18"/>
        <v>26.315789473684209</v>
      </c>
      <c r="IC34" s="11">
        <f t="shared" si="18"/>
        <v>15.789473684210526</v>
      </c>
      <c r="ID34" s="11">
        <f t="shared" si="18"/>
        <v>36.842105263157897</v>
      </c>
      <c r="IE34" s="11">
        <f t="shared" ref="IE34:JJ34" si="19">IE33/19%</f>
        <v>47.368421052631575</v>
      </c>
      <c r="IF34" s="11">
        <f t="shared" si="19"/>
        <v>15.789473684210526</v>
      </c>
      <c r="IG34" s="11">
        <f t="shared" si="19"/>
        <v>36.842105263157897</v>
      </c>
      <c r="IH34" s="11">
        <f t="shared" si="19"/>
        <v>47.368421052631575</v>
      </c>
      <c r="II34" s="11">
        <f t="shared" si="19"/>
        <v>15.789473684210526</v>
      </c>
      <c r="IJ34" s="11">
        <f t="shared" si="19"/>
        <v>36.842105263157897</v>
      </c>
      <c r="IK34" s="11">
        <f t="shared" si="19"/>
        <v>47.368421052631575</v>
      </c>
      <c r="IL34" s="11">
        <f t="shared" si="19"/>
        <v>15.789473684210526</v>
      </c>
      <c r="IM34" s="11">
        <f t="shared" si="19"/>
        <v>36.842105263157897</v>
      </c>
      <c r="IN34" s="11">
        <f t="shared" si="19"/>
        <v>47.368421052631575</v>
      </c>
      <c r="IO34" s="11">
        <f t="shared" si="19"/>
        <v>15.789473684210526</v>
      </c>
      <c r="IP34" s="11">
        <f t="shared" si="19"/>
        <v>36.842105263157897</v>
      </c>
      <c r="IQ34" s="11">
        <f t="shared" si="19"/>
        <v>47.368421052631575</v>
      </c>
      <c r="IR34" s="11">
        <f t="shared" si="19"/>
        <v>15.789473684210526</v>
      </c>
      <c r="IS34" s="11">
        <f t="shared" si="19"/>
        <v>36.842105263157897</v>
      </c>
      <c r="IT34" s="11">
        <f t="shared" si="19"/>
        <v>47.368421052631575</v>
      </c>
      <c r="IU34" s="11">
        <f t="shared" si="19"/>
        <v>15.789473684210526</v>
      </c>
      <c r="IV34" s="11">
        <f t="shared" si="19"/>
        <v>42.10526315789474</v>
      </c>
      <c r="IW34" s="11">
        <f t="shared" si="19"/>
        <v>42.10526315789474</v>
      </c>
      <c r="IX34" s="11">
        <f t="shared" si="19"/>
        <v>15.789473684210526</v>
      </c>
      <c r="IY34" s="11">
        <f t="shared" si="19"/>
        <v>42.10526315789474</v>
      </c>
      <c r="IZ34" s="11">
        <f t="shared" si="19"/>
        <v>42.10526315789474</v>
      </c>
      <c r="JA34" s="11">
        <f t="shared" si="19"/>
        <v>21.05263157894737</v>
      </c>
      <c r="JB34" s="11">
        <f t="shared" si="19"/>
        <v>36.842105263157897</v>
      </c>
      <c r="JC34" s="11">
        <f t="shared" si="19"/>
        <v>42.10526315789474</v>
      </c>
      <c r="JD34" s="11">
        <f t="shared" si="19"/>
        <v>21.05263157894737</v>
      </c>
      <c r="JE34" s="11">
        <f t="shared" si="19"/>
        <v>36.842105263157897</v>
      </c>
      <c r="JF34" s="11">
        <f t="shared" si="19"/>
        <v>42.10526315789474</v>
      </c>
      <c r="JG34" s="11">
        <f t="shared" si="19"/>
        <v>21.05263157894737</v>
      </c>
      <c r="JH34" s="11">
        <f t="shared" si="19"/>
        <v>36.842105263157897</v>
      </c>
      <c r="JI34" s="11">
        <f t="shared" si="19"/>
        <v>42.10526315789474</v>
      </c>
      <c r="JJ34" s="11">
        <f t="shared" si="19"/>
        <v>21.05263157894737</v>
      </c>
      <c r="JK34" s="11">
        <f t="shared" ref="JK34:JY34" si="20">JK33/19%</f>
        <v>36.842105263157897</v>
      </c>
      <c r="JL34" s="11">
        <f t="shared" si="20"/>
        <v>42.10526315789474</v>
      </c>
      <c r="JM34" s="11">
        <f t="shared" si="20"/>
        <v>21.05263157894737</v>
      </c>
      <c r="JN34" s="11">
        <f t="shared" si="20"/>
        <v>36.842105263157897</v>
      </c>
      <c r="JO34" s="11">
        <f t="shared" si="20"/>
        <v>42.10526315789474</v>
      </c>
      <c r="JP34" s="11">
        <f t="shared" si="20"/>
        <v>26.315789473684209</v>
      </c>
      <c r="JQ34" s="11">
        <f t="shared" si="20"/>
        <v>63.157894736842103</v>
      </c>
      <c r="JR34" s="11">
        <f t="shared" si="20"/>
        <v>10.526315789473685</v>
      </c>
      <c r="JS34" s="11">
        <f t="shared" si="20"/>
        <v>26.315789473684209</v>
      </c>
      <c r="JT34" s="11">
        <f t="shared" si="20"/>
        <v>63.157894736842103</v>
      </c>
      <c r="JU34" s="11">
        <f t="shared" si="20"/>
        <v>10.526315789473685</v>
      </c>
      <c r="JV34" s="11">
        <f t="shared" si="20"/>
        <v>26.315789473684209</v>
      </c>
      <c r="JW34" s="11">
        <f t="shared" si="20"/>
        <v>63.157894736842103</v>
      </c>
      <c r="JX34" s="11">
        <f t="shared" si="20"/>
        <v>10.526315789473685</v>
      </c>
      <c r="JY34" s="11">
        <f t="shared" si="20"/>
        <v>26.315789473684209</v>
      </c>
      <c r="JZ34" s="11">
        <v>63</v>
      </c>
      <c r="KA34" s="11">
        <f t="shared" ref="KA34:KO34" si="21">KA33/19%</f>
        <v>10.526315789473685</v>
      </c>
      <c r="KB34" s="11">
        <f t="shared" si="21"/>
        <v>26.315789473684209</v>
      </c>
      <c r="KC34" s="11">
        <f t="shared" si="21"/>
        <v>63.157894736842103</v>
      </c>
      <c r="KD34" s="11">
        <f t="shared" si="21"/>
        <v>10.526315789473685</v>
      </c>
      <c r="KE34" s="11">
        <f t="shared" si="21"/>
        <v>26.315789473684209</v>
      </c>
      <c r="KF34" s="11">
        <f t="shared" si="21"/>
        <v>63.157894736842103</v>
      </c>
      <c r="KG34" s="11">
        <f t="shared" si="21"/>
        <v>10.526315789473685</v>
      </c>
      <c r="KH34" s="11">
        <f t="shared" si="21"/>
        <v>15.789473684210526</v>
      </c>
      <c r="KI34" s="11">
        <f t="shared" si="21"/>
        <v>31.578947368421051</v>
      </c>
      <c r="KJ34" s="11">
        <f t="shared" si="21"/>
        <v>52.631578947368418</v>
      </c>
      <c r="KK34" s="11">
        <f t="shared" si="21"/>
        <v>21.05263157894737</v>
      </c>
      <c r="KL34" s="11">
        <f t="shared" si="21"/>
        <v>31.578947368421051</v>
      </c>
      <c r="KM34" s="11">
        <f t="shared" si="21"/>
        <v>47.368421052631575</v>
      </c>
      <c r="KN34" s="11">
        <f t="shared" si="21"/>
        <v>42.10526315789474</v>
      </c>
      <c r="KO34" s="11">
        <f t="shared" si="21"/>
        <v>57.89473684210526</v>
      </c>
      <c r="KP34" s="11">
        <f t="shared" ref="KP34:KS34" si="22">KP33/25%</f>
        <v>0</v>
      </c>
      <c r="KQ34" s="11">
        <f>KQ33/19%</f>
        <v>15.789473684210526</v>
      </c>
      <c r="KR34" s="11">
        <f>KR33/19%</f>
        <v>36.842105263157897</v>
      </c>
      <c r="KS34" s="11">
        <f t="shared" si="22"/>
        <v>36</v>
      </c>
      <c r="KT34" s="11">
        <f t="shared" ref="KT34:LJ34" si="23">KT33/19%</f>
        <v>15.789473684210526</v>
      </c>
      <c r="KU34" s="11">
        <f t="shared" si="23"/>
        <v>26.315789473684209</v>
      </c>
      <c r="KV34" s="11">
        <f t="shared" si="23"/>
        <v>57.89473684210526</v>
      </c>
      <c r="KW34" s="11">
        <f t="shared" si="23"/>
        <v>21.05263157894737</v>
      </c>
      <c r="KX34" s="11">
        <f t="shared" si="23"/>
        <v>31.578947368421051</v>
      </c>
      <c r="KY34" s="11">
        <f t="shared" si="23"/>
        <v>47.368421052631575</v>
      </c>
      <c r="KZ34" s="11">
        <f t="shared" si="23"/>
        <v>21.05263157894737</v>
      </c>
      <c r="LA34" s="11">
        <f t="shared" si="23"/>
        <v>52.631578947368418</v>
      </c>
      <c r="LB34" s="11">
        <f t="shared" si="23"/>
        <v>26.315789473684209</v>
      </c>
      <c r="LC34" s="11">
        <f t="shared" si="23"/>
        <v>21.05263157894737</v>
      </c>
      <c r="LD34" s="11">
        <f t="shared" si="23"/>
        <v>31.578947368421051</v>
      </c>
      <c r="LE34" s="11">
        <f t="shared" si="23"/>
        <v>47.368421052631575</v>
      </c>
      <c r="LF34" s="11">
        <f t="shared" si="23"/>
        <v>21.05263157894737</v>
      </c>
      <c r="LG34" s="11">
        <f t="shared" si="23"/>
        <v>42.10526315789474</v>
      </c>
      <c r="LH34" s="11">
        <f t="shared" si="23"/>
        <v>36.842105263157897</v>
      </c>
      <c r="LI34" s="11">
        <f t="shared" si="23"/>
        <v>42.10526315789474</v>
      </c>
      <c r="LJ34" s="11">
        <f t="shared" si="23"/>
        <v>57.89473684210526</v>
      </c>
      <c r="LK34" s="11">
        <f t="shared" ref="LK34:LZ34" si="24">LK33/25%</f>
        <v>0</v>
      </c>
      <c r="LL34" s="11">
        <f>LL33/19%</f>
        <v>42.10526315789474</v>
      </c>
      <c r="LM34" s="11">
        <f>LM33/19%</f>
        <v>57.89473684210526</v>
      </c>
      <c r="LN34" s="11">
        <f t="shared" si="24"/>
        <v>0</v>
      </c>
      <c r="LO34" s="11">
        <f t="shared" ref="LO34:LV34" si="25">LO33/19%</f>
        <v>21.05263157894737</v>
      </c>
      <c r="LP34" s="11">
        <f t="shared" si="25"/>
        <v>21.05263157894737</v>
      </c>
      <c r="LQ34" s="11">
        <f t="shared" si="25"/>
        <v>57.89473684210526</v>
      </c>
      <c r="LR34" s="11">
        <f t="shared" si="25"/>
        <v>26.315789473684209</v>
      </c>
      <c r="LS34" s="11">
        <f t="shared" si="25"/>
        <v>36.842105263157897</v>
      </c>
      <c r="LT34" s="11">
        <f t="shared" si="25"/>
        <v>36.842105263157897</v>
      </c>
      <c r="LU34" s="11">
        <f t="shared" si="25"/>
        <v>26.315789473684209</v>
      </c>
      <c r="LV34" s="11">
        <f t="shared" si="25"/>
        <v>26.315789473684209</v>
      </c>
      <c r="LW34" s="11">
        <f t="shared" si="24"/>
        <v>36</v>
      </c>
      <c r="LX34" s="11">
        <f>LX33/19%</f>
        <v>26.315789473684209</v>
      </c>
      <c r="LY34" s="11">
        <f>LY33/19%</f>
        <v>42.10526315789474</v>
      </c>
      <c r="LZ34" s="11">
        <f t="shared" si="24"/>
        <v>24</v>
      </c>
      <c r="MA34" s="11">
        <f t="shared" ref="MA34:NF34" si="26">MA33/19%</f>
        <v>21.05263157894737</v>
      </c>
      <c r="MB34" s="11">
        <f t="shared" si="26"/>
        <v>31.578947368421051</v>
      </c>
      <c r="MC34" s="11">
        <f t="shared" si="26"/>
        <v>47.368421052631575</v>
      </c>
      <c r="MD34" s="11">
        <f t="shared" si="26"/>
        <v>21.05263157894737</v>
      </c>
      <c r="ME34" s="11">
        <f t="shared" si="26"/>
        <v>26.315789473684209</v>
      </c>
      <c r="MF34" s="11">
        <f t="shared" si="26"/>
        <v>52.631578947368418</v>
      </c>
      <c r="MG34" s="11">
        <f t="shared" si="26"/>
        <v>21.05263157894737</v>
      </c>
      <c r="MH34" s="11">
        <f t="shared" si="26"/>
        <v>36.842105263157897</v>
      </c>
      <c r="MI34" s="11">
        <f t="shared" si="26"/>
        <v>36.842105263157897</v>
      </c>
      <c r="MJ34" s="11">
        <f t="shared" si="26"/>
        <v>21.05263157894737</v>
      </c>
      <c r="MK34" s="11">
        <f t="shared" si="26"/>
        <v>57.89473684210526</v>
      </c>
      <c r="ML34" s="11">
        <f t="shared" si="26"/>
        <v>21.05263157894737</v>
      </c>
      <c r="MM34" s="11">
        <f t="shared" si="26"/>
        <v>21.05263157894737</v>
      </c>
      <c r="MN34" s="11">
        <f t="shared" si="26"/>
        <v>47.368421052631575</v>
      </c>
      <c r="MO34" s="11">
        <f t="shared" si="26"/>
        <v>31.578947368421051</v>
      </c>
      <c r="MP34" s="11">
        <f t="shared" si="26"/>
        <v>21.05263157894737</v>
      </c>
      <c r="MQ34" s="11">
        <f t="shared" si="26"/>
        <v>31.578947368421051</v>
      </c>
      <c r="MR34" s="11">
        <f t="shared" si="26"/>
        <v>47.368421052631575</v>
      </c>
      <c r="MS34" s="11">
        <f t="shared" si="26"/>
        <v>21.05263157894737</v>
      </c>
      <c r="MT34" s="11">
        <f t="shared" si="26"/>
        <v>42.10526315789474</v>
      </c>
      <c r="MU34" s="11">
        <f t="shared" si="26"/>
        <v>36.842105263157897</v>
      </c>
      <c r="MV34" s="11">
        <f t="shared" si="26"/>
        <v>21.05263157894737</v>
      </c>
      <c r="MW34" s="11">
        <f t="shared" si="26"/>
        <v>36.842105263157897</v>
      </c>
      <c r="MX34" s="11">
        <f t="shared" si="26"/>
        <v>42.10526315789474</v>
      </c>
      <c r="MY34" s="11">
        <f t="shared" si="26"/>
        <v>21.05263157894737</v>
      </c>
      <c r="MZ34" s="11">
        <f t="shared" si="26"/>
        <v>31.578947368421051</v>
      </c>
      <c r="NA34" s="11">
        <f t="shared" si="26"/>
        <v>47.368421052631575</v>
      </c>
      <c r="NB34" s="11">
        <f t="shared" si="26"/>
        <v>26.315789473684209</v>
      </c>
      <c r="NC34" s="11">
        <f t="shared" si="26"/>
        <v>26.315789473684209</v>
      </c>
      <c r="ND34" s="11">
        <f t="shared" si="26"/>
        <v>47.368421052631575</v>
      </c>
      <c r="NE34" s="11">
        <f t="shared" si="26"/>
        <v>21.05263157894737</v>
      </c>
      <c r="NF34" s="11">
        <f t="shared" si="26"/>
        <v>31.578947368421051</v>
      </c>
      <c r="NG34" s="11">
        <f t="shared" ref="NG34:OL34" si="27">NG33/19%</f>
        <v>47.368421052631575</v>
      </c>
      <c r="NH34" s="11">
        <f t="shared" si="27"/>
        <v>21.05263157894737</v>
      </c>
      <c r="NI34" s="11">
        <f t="shared" si="27"/>
        <v>31.578947368421051</v>
      </c>
      <c r="NJ34" s="11">
        <f t="shared" si="27"/>
        <v>47.368421052631575</v>
      </c>
      <c r="NK34" s="11">
        <f t="shared" si="27"/>
        <v>26.315789473684209</v>
      </c>
      <c r="NL34" s="11">
        <f t="shared" si="27"/>
        <v>31.578947368421051</v>
      </c>
      <c r="NM34" s="11">
        <f t="shared" si="27"/>
        <v>42.10526315789474</v>
      </c>
      <c r="NN34" s="11">
        <f t="shared" si="27"/>
        <v>26.315789473684209</v>
      </c>
      <c r="NO34" s="11">
        <f t="shared" si="27"/>
        <v>42.10526315789474</v>
      </c>
      <c r="NP34" s="11">
        <f t="shared" si="27"/>
        <v>31.578947368421051</v>
      </c>
      <c r="NQ34" s="11">
        <f t="shared" si="27"/>
        <v>26.315789473684209</v>
      </c>
      <c r="NR34" s="11">
        <f t="shared" si="27"/>
        <v>21.05263157894737</v>
      </c>
      <c r="NS34" s="11">
        <f t="shared" si="27"/>
        <v>52.631578947368418</v>
      </c>
      <c r="NT34" s="11">
        <f t="shared" si="27"/>
        <v>26.315789473684209</v>
      </c>
      <c r="NU34" s="11">
        <f t="shared" si="27"/>
        <v>21.05263157894737</v>
      </c>
      <c r="NV34" s="11">
        <f t="shared" si="27"/>
        <v>52.631578947368418</v>
      </c>
      <c r="NW34" s="11">
        <f t="shared" si="27"/>
        <v>26.315789473684209</v>
      </c>
      <c r="NX34" s="11">
        <f t="shared" si="27"/>
        <v>42.10526315789474</v>
      </c>
      <c r="NY34" s="11">
        <f t="shared" si="27"/>
        <v>31.578947368421051</v>
      </c>
      <c r="NZ34" s="11">
        <f t="shared" si="27"/>
        <v>26.315789473684209</v>
      </c>
      <c r="OA34" s="11">
        <f t="shared" si="27"/>
        <v>36.842105263157897</v>
      </c>
      <c r="OB34" s="11">
        <f t="shared" si="27"/>
        <v>36.842105263157897</v>
      </c>
      <c r="OC34" s="11">
        <f t="shared" si="27"/>
        <v>26.315789473684209</v>
      </c>
      <c r="OD34" s="11">
        <f t="shared" si="27"/>
        <v>31.578947368421051</v>
      </c>
      <c r="OE34" s="11">
        <f t="shared" si="27"/>
        <v>36.842105263157897</v>
      </c>
      <c r="OF34" s="11">
        <f t="shared" si="27"/>
        <v>26.315789473684209</v>
      </c>
      <c r="OG34" s="11">
        <f t="shared" si="27"/>
        <v>36.842105263157897</v>
      </c>
      <c r="OH34" s="11">
        <f t="shared" si="27"/>
        <v>36.842105263157897</v>
      </c>
      <c r="OI34" s="11">
        <f t="shared" si="27"/>
        <v>26.315789473684209</v>
      </c>
      <c r="OJ34" s="11">
        <f t="shared" si="27"/>
        <v>31.578947368421051</v>
      </c>
      <c r="OK34" s="11">
        <f t="shared" si="27"/>
        <v>42.10526315789474</v>
      </c>
      <c r="OL34" s="11">
        <f t="shared" si="27"/>
        <v>26.315789473684209</v>
      </c>
      <c r="OM34" s="11">
        <f t="shared" ref="OM34:PR34" si="28">OM33/19%</f>
        <v>31.578947368421051</v>
      </c>
      <c r="ON34" s="11">
        <f t="shared" si="28"/>
        <v>42.10526315789474</v>
      </c>
      <c r="OO34" s="11">
        <f t="shared" si="28"/>
        <v>26.315789473684209</v>
      </c>
      <c r="OP34" s="11">
        <f t="shared" si="28"/>
        <v>31.578947368421051</v>
      </c>
      <c r="OQ34" s="11">
        <f t="shared" si="28"/>
        <v>42.10526315789474</v>
      </c>
      <c r="OR34" s="11">
        <f t="shared" si="28"/>
        <v>26.315789473684209</v>
      </c>
      <c r="OS34" s="11">
        <f t="shared" si="28"/>
        <v>31.578947368421051</v>
      </c>
      <c r="OT34" s="11">
        <f t="shared" si="28"/>
        <v>42.10526315789474</v>
      </c>
      <c r="OU34" s="11">
        <f t="shared" si="28"/>
        <v>26.315789473684209</v>
      </c>
      <c r="OV34" s="11">
        <f t="shared" si="28"/>
        <v>26.315789473684209</v>
      </c>
      <c r="OW34" s="11">
        <f t="shared" si="28"/>
        <v>47.368421052631575</v>
      </c>
      <c r="OX34" s="11">
        <f t="shared" si="28"/>
        <v>26.315789473684209</v>
      </c>
      <c r="OY34" s="11">
        <f t="shared" si="28"/>
        <v>26.315789473684209</v>
      </c>
      <c r="OZ34" s="11">
        <f t="shared" si="28"/>
        <v>47.368421052631575</v>
      </c>
      <c r="PA34" s="11">
        <f t="shared" si="28"/>
        <v>26.315789473684209</v>
      </c>
      <c r="PB34" s="11">
        <f t="shared" si="28"/>
        <v>52.631578947368418</v>
      </c>
      <c r="PC34" s="11">
        <f t="shared" si="28"/>
        <v>21.05263157894737</v>
      </c>
      <c r="PD34" s="11">
        <f t="shared" si="28"/>
        <v>26.315789473684209</v>
      </c>
      <c r="PE34" s="11">
        <f t="shared" si="28"/>
        <v>52.631578947368418</v>
      </c>
      <c r="PF34" s="11">
        <f t="shared" si="28"/>
        <v>21.05263157894737</v>
      </c>
      <c r="PG34" s="11">
        <f t="shared" si="28"/>
        <v>26.315789473684209</v>
      </c>
      <c r="PH34" s="11">
        <f t="shared" si="28"/>
        <v>36.842105263157897</v>
      </c>
      <c r="PI34" s="11">
        <f t="shared" si="28"/>
        <v>36.842105263157897</v>
      </c>
      <c r="PJ34" s="11">
        <f t="shared" si="28"/>
        <v>26.315789473684209</v>
      </c>
      <c r="PK34" s="11">
        <f t="shared" si="28"/>
        <v>31.578947368421051</v>
      </c>
      <c r="PL34" s="11">
        <f t="shared" si="28"/>
        <v>36.842105263157897</v>
      </c>
      <c r="PM34" s="11">
        <f t="shared" si="28"/>
        <v>26.315789473684209</v>
      </c>
      <c r="PN34" s="11">
        <f t="shared" si="28"/>
        <v>52.631578947368418</v>
      </c>
      <c r="PO34" s="11">
        <f t="shared" si="28"/>
        <v>21.05263157894737</v>
      </c>
      <c r="PP34" s="11">
        <f t="shared" si="28"/>
        <v>26.315789473684209</v>
      </c>
      <c r="PQ34" s="11">
        <f t="shared" si="28"/>
        <v>52.631578947368418</v>
      </c>
      <c r="PR34" s="11">
        <f t="shared" si="28"/>
        <v>21.05263157894737</v>
      </c>
      <c r="PS34" s="11">
        <f t="shared" ref="PS34:QX34" si="29">PS33/19%</f>
        <v>26.315789473684209</v>
      </c>
      <c r="PT34" s="11">
        <f t="shared" si="29"/>
        <v>52.631578947368418</v>
      </c>
      <c r="PU34" s="11">
        <f t="shared" si="29"/>
        <v>21.05263157894737</v>
      </c>
      <c r="PV34" s="11">
        <f t="shared" si="29"/>
        <v>26.315789473684209</v>
      </c>
      <c r="PW34" s="11">
        <f t="shared" si="29"/>
        <v>52.631578947368418</v>
      </c>
      <c r="PX34" s="11">
        <f t="shared" si="29"/>
        <v>21.05263157894737</v>
      </c>
      <c r="PY34" s="11">
        <f t="shared" si="29"/>
        <v>26.315789473684209</v>
      </c>
      <c r="PZ34" s="11">
        <f t="shared" si="29"/>
        <v>52.631578947368418</v>
      </c>
      <c r="QA34" s="11">
        <f t="shared" si="29"/>
        <v>21.05263157894737</v>
      </c>
      <c r="QB34" s="11">
        <f t="shared" si="29"/>
        <v>26.315789473684209</v>
      </c>
      <c r="QC34" s="11">
        <f t="shared" si="29"/>
        <v>52.631578947368418</v>
      </c>
      <c r="QD34" s="11">
        <f t="shared" si="29"/>
        <v>21.05263157894737</v>
      </c>
      <c r="QE34" s="11">
        <f t="shared" si="29"/>
        <v>26.315789473684209</v>
      </c>
      <c r="QF34" s="11">
        <f t="shared" si="29"/>
        <v>52.631578947368418</v>
      </c>
      <c r="QG34" s="11">
        <f t="shared" si="29"/>
        <v>21.05263157894737</v>
      </c>
      <c r="QH34" s="11">
        <f t="shared" si="29"/>
        <v>26.315789473684209</v>
      </c>
      <c r="QI34" s="11">
        <f t="shared" si="29"/>
        <v>52.631578947368418</v>
      </c>
      <c r="QJ34" s="11">
        <f t="shared" si="29"/>
        <v>21.05263157894737</v>
      </c>
      <c r="QK34" s="11">
        <f t="shared" si="29"/>
        <v>26.315789473684209</v>
      </c>
      <c r="QL34" s="11">
        <f t="shared" si="29"/>
        <v>52.631578947368418</v>
      </c>
      <c r="QM34" s="11">
        <f t="shared" si="29"/>
        <v>21.05263157894737</v>
      </c>
      <c r="QN34" s="11">
        <f t="shared" si="29"/>
        <v>26.315789473684209</v>
      </c>
      <c r="QO34" s="11">
        <f t="shared" si="29"/>
        <v>52.631578947368418</v>
      </c>
      <c r="QP34" s="11">
        <f t="shared" si="29"/>
        <v>21.05263157894737</v>
      </c>
      <c r="QQ34" s="11">
        <f t="shared" si="29"/>
        <v>26.315789473684209</v>
      </c>
      <c r="QR34" s="11">
        <f t="shared" si="29"/>
        <v>52.631578947368418</v>
      </c>
      <c r="QS34" s="11">
        <f t="shared" si="29"/>
        <v>21.05263157894737</v>
      </c>
      <c r="QT34" s="11">
        <f t="shared" si="29"/>
        <v>26.315789473684209</v>
      </c>
      <c r="QU34" s="11">
        <f t="shared" si="29"/>
        <v>52.631578947368418</v>
      </c>
      <c r="QV34" s="11">
        <f t="shared" si="29"/>
        <v>21.05263157894737</v>
      </c>
      <c r="QW34" s="11">
        <f t="shared" si="29"/>
        <v>26.315789473684209</v>
      </c>
      <c r="QX34" s="11">
        <f t="shared" si="29"/>
        <v>52.631578947368418</v>
      </c>
      <c r="QY34" s="11">
        <f t="shared" ref="QY34:SD34" si="30">QY33/19%</f>
        <v>21.05263157894737</v>
      </c>
      <c r="QZ34" s="11">
        <f t="shared" si="30"/>
        <v>26.315789473684209</v>
      </c>
      <c r="RA34" s="11">
        <f t="shared" si="30"/>
        <v>52.631578947368418</v>
      </c>
      <c r="RB34" s="11">
        <f t="shared" si="30"/>
        <v>21.05263157894737</v>
      </c>
      <c r="RC34" s="11">
        <f t="shared" si="30"/>
        <v>26.315789473684209</v>
      </c>
      <c r="RD34" s="11">
        <f t="shared" si="30"/>
        <v>52.631578947368418</v>
      </c>
      <c r="RE34" s="11">
        <f t="shared" si="30"/>
        <v>21.05263157894737</v>
      </c>
      <c r="RF34" s="11">
        <f t="shared" si="30"/>
        <v>21.05263157894737</v>
      </c>
      <c r="RG34" s="11">
        <f t="shared" si="30"/>
        <v>31.578947368421051</v>
      </c>
      <c r="RH34" s="11">
        <f t="shared" si="30"/>
        <v>47.368421052631575</v>
      </c>
      <c r="RI34" s="11">
        <f t="shared" si="30"/>
        <v>21.05263157894737</v>
      </c>
      <c r="RJ34" s="11">
        <f t="shared" si="30"/>
        <v>42.10526315789474</v>
      </c>
      <c r="RK34" s="11">
        <f t="shared" si="30"/>
        <v>36.842105263157897</v>
      </c>
      <c r="RL34" s="11">
        <f t="shared" si="30"/>
        <v>21.05263157894737</v>
      </c>
      <c r="RM34" s="11">
        <f t="shared" si="30"/>
        <v>42.10526315789474</v>
      </c>
      <c r="RN34" s="11">
        <f t="shared" si="30"/>
        <v>36.842105263157897</v>
      </c>
      <c r="RO34" s="11">
        <f t="shared" si="30"/>
        <v>26.315789473684209</v>
      </c>
      <c r="RP34" s="11">
        <f t="shared" si="30"/>
        <v>52.631578947368418</v>
      </c>
      <c r="RQ34" s="11">
        <f t="shared" si="30"/>
        <v>21.05263157894737</v>
      </c>
      <c r="RR34" s="11">
        <f t="shared" si="30"/>
        <v>26.315789473684209</v>
      </c>
      <c r="RS34" s="11">
        <f t="shared" si="30"/>
        <v>31.578947368421051</v>
      </c>
      <c r="RT34" s="11">
        <f t="shared" si="30"/>
        <v>42.10526315789474</v>
      </c>
      <c r="RU34" s="11">
        <f t="shared" si="30"/>
        <v>26.315789473684209</v>
      </c>
      <c r="RV34" s="11">
        <f t="shared" si="30"/>
        <v>63.157894736842103</v>
      </c>
      <c r="RW34" s="11">
        <f t="shared" si="30"/>
        <v>10.526315789473685</v>
      </c>
      <c r="RX34" s="11">
        <f t="shared" si="30"/>
        <v>26.315789473684209</v>
      </c>
      <c r="RY34" s="11">
        <f t="shared" si="30"/>
        <v>31.578947368421051</v>
      </c>
      <c r="RZ34" s="11">
        <f t="shared" si="30"/>
        <v>42.10526315789474</v>
      </c>
      <c r="SA34" s="11">
        <f t="shared" si="30"/>
        <v>26.315789473684209</v>
      </c>
      <c r="SB34" s="11">
        <f t="shared" si="30"/>
        <v>52.631578947368418</v>
      </c>
      <c r="SC34" s="11">
        <f t="shared" si="30"/>
        <v>21.05263157894737</v>
      </c>
      <c r="SD34" s="11">
        <f t="shared" si="30"/>
        <v>21.05263157894737</v>
      </c>
      <c r="SE34" s="11">
        <f t="shared" ref="SE34:SF34" si="31">SE33/19%</f>
        <v>36.842105263157897</v>
      </c>
      <c r="SF34" s="11">
        <f t="shared" si="31"/>
        <v>42.10526315789474</v>
      </c>
      <c r="SG34" s="11">
        <f t="shared" ref="SG34:TL34" si="32">SG33/19%</f>
        <v>26.315789473684209</v>
      </c>
      <c r="SH34" s="11">
        <f t="shared" si="32"/>
        <v>26.315789473684209</v>
      </c>
      <c r="SI34" s="11">
        <f t="shared" si="32"/>
        <v>47.368421052631575</v>
      </c>
      <c r="SJ34" s="11">
        <f t="shared" si="32"/>
        <v>26.315789473684209</v>
      </c>
      <c r="SK34" s="11">
        <f t="shared" si="32"/>
        <v>31.578947368421051</v>
      </c>
      <c r="SL34" s="11">
        <f t="shared" si="32"/>
        <v>42.10526315789474</v>
      </c>
      <c r="SM34" s="11">
        <f t="shared" si="32"/>
        <v>26.315789473684209</v>
      </c>
      <c r="SN34" s="11">
        <f t="shared" si="32"/>
        <v>31.578947368421051</v>
      </c>
      <c r="SO34" s="11">
        <f t="shared" si="32"/>
        <v>42.10526315789474</v>
      </c>
      <c r="SP34" s="11">
        <f t="shared" si="32"/>
        <v>26.315789473684209</v>
      </c>
      <c r="SQ34" s="11">
        <f t="shared" si="32"/>
        <v>36.842105263157897</v>
      </c>
      <c r="SR34" s="11">
        <f t="shared" si="32"/>
        <v>36.842105263157897</v>
      </c>
      <c r="SS34" s="11">
        <f t="shared" si="32"/>
        <v>26.315789473684209</v>
      </c>
      <c r="ST34" s="11">
        <f t="shared" si="32"/>
        <v>26.315789473684209</v>
      </c>
      <c r="SU34" s="11">
        <f t="shared" si="32"/>
        <v>47.368421052631575</v>
      </c>
      <c r="SV34" s="11">
        <f t="shared" si="32"/>
        <v>26.315789473684209</v>
      </c>
      <c r="SW34" s="11">
        <f t="shared" si="32"/>
        <v>52.631578947368418</v>
      </c>
      <c r="SX34" s="11">
        <f t="shared" si="32"/>
        <v>21.05263157894737</v>
      </c>
      <c r="SY34" s="11">
        <f t="shared" si="32"/>
        <v>26.315789473684209</v>
      </c>
      <c r="SZ34" s="11">
        <f t="shared" si="32"/>
        <v>31.578947368421051</v>
      </c>
      <c r="TA34" s="11">
        <f t="shared" si="32"/>
        <v>42.10526315789474</v>
      </c>
      <c r="TB34" s="11">
        <f t="shared" si="32"/>
        <v>26.315789473684209</v>
      </c>
      <c r="TC34" s="11">
        <f t="shared" si="32"/>
        <v>31.578947368421051</v>
      </c>
      <c r="TD34" s="11">
        <f t="shared" si="32"/>
        <v>42.10526315789474</v>
      </c>
      <c r="TE34" s="11">
        <f t="shared" si="32"/>
        <v>26.315789473684209</v>
      </c>
      <c r="TF34" s="11">
        <f t="shared" si="32"/>
        <v>26.315789473684209</v>
      </c>
      <c r="TG34" s="11">
        <f t="shared" si="32"/>
        <v>47.368421052631575</v>
      </c>
      <c r="TH34" s="11">
        <f t="shared" si="32"/>
        <v>26.315789473684209</v>
      </c>
      <c r="TI34" s="11">
        <f t="shared" si="32"/>
        <v>21.05263157894737</v>
      </c>
      <c r="TJ34" s="11">
        <f t="shared" si="32"/>
        <v>52.631578947368418</v>
      </c>
      <c r="TK34" s="11">
        <f t="shared" si="32"/>
        <v>21.05263157894737</v>
      </c>
      <c r="TL34" s="11">
        <f t="shared" si="32"/>
        <v>26.315789473684209</v>
      </c>
      <c r="TM34" s="11">
        <f t="shared" ref="TM34:UR34" si="33">TM33/19%</f>
        <v>52.631578947368418</v>
      </c>
      <c r="TN34" s="11">
        <f t="shared" si="33"/>
        <v>26.315789473684209</v>
      </c>
      <c r="TO34" s="11">
        <f t="shared" si="33"/>
        <v>52.631578947368418</v>
      </c>
      <c r="TP34" s="11">
        <f t="shared" si="33"/>
        <v>21.05263157894737</v>
      </c>
      <c r="TQ34" s="11">
        <f t="shared" si="33"/>
        <v>26.315789473684209</v>
      </c>
      <c r="TR34" s="11">
        <f t="shared" si="33"/>
        <v>52.631578947368418</v>
      </c>
      <c r="TS34" s="11">
        <f t="shared" si="33"/>
        <v>21.05263157894737</v>
      </c>
      <c r="TT34" s="11">
        <f t="shared" si="33"/>
        <v>26.315789473684209</v>
      </c>
      <c r="TU34" s="11">
        <f t="shared" si="33"/>
        <v>52.631578947368418</v>
      </c>
      <c r="TV34" s="11">
        <f t="shared" si="33"/>
        <v>21.05263157894737</v>
      </c>
      <c r="TW34" s="11">
        <f t="shared" si="33"/>
        <v>26.315789473684209</v>
      </c>
      <c r="TX34" s="11">
        <f t="shared" si="33"/>
        <v>52.631578947368418</v>
      </c>
      <c r="TY34" s="11">
        <f t="shared" si="33"/>
        <v>21.05263157894737</v>
      </c>
      <c r="TZ34" s="11">
        <f t="shared" si="33"/>
        <v>26.315789473684209</v>
      </c>
      <c r="UA34" s="11">
        <f t="shared" si="33"/>
        <v>52.631578947368418</v>
      </c>
      <c r="UB34" s="11">
        <f t="shared" si="33"/>
        <v>21.05263157894737</v>
      </c>
      <c r="UC34" s="11">
        <f t="shared" si="33"/>
        <v>26.315789473684209</v>
      </c>
      <c r="UD34" s="11">
        <f t="shared" si="33"/>
        <v>52.631578947368418</v>
      </c>
      <c r="UE34" s="11">
        <f t="shared" si="33"/>
        <v>21.05263157894737</v>
      </c>
      <c r="UF34" s="11">
        <f t="shared" si="33"/>
        <v>26.315789473684209</v>
      </c>
      <c r="UG34" s="11">
        <f t="shared" si="33"/>
        <v>52.631578947368418</v>
      </c>
      <c r="UH34" s="11">
        <f t="shared" si="33"/>
        <v>21.05263157894737</v>
      </c>
      <c r="UI34" s="11">
        <f t="shared" si="33"/>
        <v>26.315789473684209</v>
      </c>
      <c r="UJ34" s="11">
        <f t="shared" si="33"/>
        <v>52.631578947368418</v>
      </c>
      <c r="UK34" s="11">
        <f t="shared" si="33"/>
        <v>21.05263157894737</v>
      </c>
      <c r="UL34" s="11">
        <f t="shared" si="33"/>
        <v>26.315789473684209</v>
      </c>
      <c r="UM34" s="11">
        <f t="shared" si="33"/>
        <v>52.631578947368418</v>
      </c>
      <c r="UN34" s="11">
        <f t="shared" si="33"/>
        <v>21.05263157894737</v>
      </c>
      <c r="UO34" s="11">
        <f t="shared" si="33"/>
        <v>26.315789473684209</v>
      </c>
      <c r="UP34" s="11">
        <f t="shared" si="33"/>
        <v>52.631578947368418</v>
      </c>
      <c r="UQ34" s="11">
        <f t="shared" si="33"/>
        <v>21.05263157894737</v>
      </c>
      <c r="UR34" s="11">
        <f t="shared" si="33"/>
        <v>26.315789473684209</v>
      </c>
      <c r="US34" s="11">
        <f t="shared" ref="US34:VA34" si="34">US33/19%</f>
        <v>52.631578947368418</v>
      </c>
      <c r="UT34" s="11">
        <f t="shared" si="34"/>
        <v>21.05263157894737</v>
      </c>
      <c r="UU34" s="11">
        <f t="shared" si="34"/>
        <v>26.315789473684209</v>
      </c>
      <c r="UV34" s="11">
        <f t="shared" si="34"/>
        <v>52.631578947368418</v>
      </c>
      <c r="UW34" s="11">
        <f t="shared" si="34"/>
        <v>21.05263157894737</v>
      </c>
      <c r="UX34" s="11">
        <f t="shared" si="34"/>
        <v>26.315789473684209</v>
      </c>
      <c r="UY34" s="11">
        <f t="shared" si="34"/>
        <v>52.631578947368418</v>
      </c>
      <c r="UZ34" s="11">
        <f t="shared" si="34"/>
        <v>21.05263157894737</v>
      </c>
      <c r="VA34" s="11">
        <f t="shared" si="34"/>
        <v>26.315789473684209</v>
      </c>
      <c r="VB34" s="11">
        <f>$S33%</f>
        <v>7.0000000000000007E-2</v>
      </c>
      <c r="VC34" s="11">
        <f t="shared" ref="VC34:WH34" si="35">VC33/19%</f>
        <v>21.05263157894737</v>
      </c>
      <c r="VD34" s="11">
        <f t="shared" si="35"/>
        <v>26.315789473684209</v>
      </c>
      <c r="VE34" s="11">
        <f t="shared" si="35"/>
        <v>52.631578947368418</v>
      </c>
      <c r="VF34" s="11">
        <f t="shared" si="35"/>
        <v>21.05263157894737</v>
      </c>
      <c r="VG34" s="11">
        <f t="shared" si="35"/>
        <v>26.315789473684209</v>
      </c>
      <c r="VH34" s="11">
        <f t="shared" si="35"/>
        <v>52.631578947368418</v>
      </c>
      <c r="VI34" s="11">
        <f t="shared" si="35"/>
        <v>21.05263157894737</v>
      </c>
      <c r="VJ34" s="11">
        <f t="shared" si="35"/>
        <v>26.315789473684209</v>
      </c>
      <c r="VK34" s="11">
        <f t="shared" si="35"/>
        <v>52.631578947368418</v>
      </c>
      <c r="VL34" s="11">
        <f t="shared" si="35"/>
        <v>21.05263157894737</v>
      </c>
      <c r="VM34" s="11">
        <f t="shared" si="35"/>
        <v>26.315789473684209</v>
      </c>
      <c r="VN34" s="11">
        <f t="shared" si="35"/>
        <v>52.631578947368418</v>
      </c>
      <c r="VO34" s="11">
        <f t="shared" si="35"/>
        <v>21.05263157894737</v>
      </c>
      <c r="VP34" s="11">
        <f t="shared" si="35"/>
        <v>26.315789473684209</v>
      </c>
      <c r="VQ34" s="11">
        <f t="shared" si="35"/>
        <v>52.631578947368418</v>
      </c>
      <c r="VR34" s="11">
        <f t="shared" si="35"/>
        <v>21.05263157894737</v>
      </c>
      <c r="VS34" s="11">
        <f t="shared" si="35"/>
        <v>26.315789473684209</v>
      </c>
      <c r="VT34" s="11">
        <f t="shared" si="35"/>
        <v>52.631578947368418</v>
      </c>
      <c r="VU34" s="11">
        <f t="shared" si="35"/>
        <v>21.05263157894737</v>
      </c>
      <c r="VV34" s="11">
        <f t="shared" si="35"/>
        <v>26.315789473684209</v>
      </c>
      <c r="VW34" s="11">
        <f t="shared" si="35"/>
        <v>52.631578947368418</v>
      </c>
      <c r="VX34" s="11">
        <f t="shared" si="35"/>
        <v>21.05263157894737</v>
      </c>
      <c r="VY34" s="11">
        <f t="shared" si="35"/>
        <v>26.315789473684209</v>
      </c>
      <c r="VZ34" s="11">
        <f t="shared" si="35"/>
        <v>52.631578947368418</v>
      </c>
      <c r="WA34" s="11">
        <f t="shared" si="35"/>
        <v>21.05263157894737</v>
      </c>
      <c r="WB34" s="11">
        <f t="shared" si="35"/>
        <v>26.315789473684209</v>
      </c>
      <c r="WC34" s="11">
        <f t="shared" si="35"/>
        <v>52.631578947368418</v>
      </c>
      <c r="WD34" s="11">
        <f t="shared" si="35"/>
        <v>21.05263157894737</v>
      </c>
      <c r="WE34" s="11">
        <f t="shared" si="35"/>
        <v>26.315789473684209</v>
      </c>
      <c r="WF34" s="11">
        <f t="shared" si="35"/>
        <v>52.631578947368418</v>
      </c>
      <c r="WG34" s="11">
        <f t="shared" si="35"/>
        <v>21.05263157894737</v>
      </c>
      <c r="WH34" s="11">
        <f t="shared" si="35"/>
        <v>26.315789473684209</v>
      </c>
      <c r="WI34" s="11">
        <f t="shared" ref="WI34:XN34" si="36">WI33/19%</f>
        <v>52.631578947368418</v>
      </c>
      <c r="WJ34" s="11">
        <f t="shared" si="36"/>
        <v>21.05263157894737</v>
      </c>
      <c r="WK34" s="11">
        <f t="shared" si="36"/>
        <v>26.315789473684209</v>
      </c>
      <c r="WL34" s="11">
        <f t="shared" si="36"/>
        <v>52.631578947368418</v>
      </c>
      <c r="WM34" s="11">
        <f t="shared" si="36"/>
        <v>21.05263157894737</v>
      </c>
      <c r="WN34" s="11">
        <f t="shared" si="36"/>
        <v>26.315789473684209</v>
      </c>
      <c r="WO34" s="11">
        <f t="shared" si="36"/>
        <v>52.631578947368418</v>
      </c>
      <c r="WP34" s="11">
        <f t="shared" si="36"/>
        <v>21.05263157894737</v>
      </c>
      <c r="WQ34" s="11">
        <f t="shared" si="36"/>
        <v>26.315789473684209</v>
      </c>
      <c r="WR34" s="11">
        <f t="shared" si="36"/>
        <v>52.631578947368418</v>
      </c>
      <c r="WS34" s="11">
        <f t="shared" si="36"/>
        <v>21.05263157894737</v>
      </c>
      <c r="WT34" s="11">
        <f t="shared" si="36"/>
        <v>26.315789473684209</v>
      </c>
      <c r="WU34" s="11">
        <f t="shared" si="36"/>
        <v>52.631578947368418</v>
      </c>
      <c r="WV34" s="11">
        <f t="shared" si="36"/>
        <v>21.05263157894737</v>
      </c>
      <c r="WW34" s="11">
        <f t="shared" si="36"/>
        <v>26.315789473684209</v>
      </c>
      <c r="WX34" s="11">
        <f t="shared" si="36"/>
        <v>52.631578947368418</v>
      </c>
      <c r="WY34" s="11">
        <f t="shared" si="36"/>
        <v>21.05263157894737</v>
      </c>
      <c r="WZ34" s="11">
        <f t="shared" si="36"/>
        <v>26.315789473684209</v>
      </c>
      <c r="XA34" s="11">
        <f t="shared" si="36"/>
        <v>52.631578947368418</v>
      </c>
      <c r="XB34" s="11">
        <f t="shared" si="36"/>
        <v>21.05263157894737</v>
      </c>
      <c r="XC34" s="11">
        <f t="shared" si="36"/>
        <v>26.315789473684209</v>
      </c>
      <c r="XD34" s="11">
        <f t="shared" si="36"/>
        <v>52.631578947368418</v>
      </c>
      <c r="XE34" s="11">
        <f t="shared" si="36"/>
        <v>21.05263157894737</v>
      </c>
      <c r="XF34" s="11">
        <f t="shared" si="36"/>
        <v>26.315789473684209</v>
      </c>
      <c r="XG34" s="11">
        <f t="shared" si="36"/>
        <v>52.631578947368418</v>
      </c>
      <c r="XH34" s="11">
        <f t="shared" si="36"/>
        <v>21.05263157894737</v>
      </c>
      <c r="XI34" s="11">
        <f t="shared" si="36"/>
        <v>26.315789473684209</v>
      </c>
      <c r="XJ34" s="11">
        <f t="shared" si="36"/>
        <v>52.631578947368418</v>
      </c>
      <c r="XK34" s="11">
        <f t="shared" si="36"/>
        <v>21.05263157894737</v>
      </c>
      <c r="XL34" s="11">
        <f t="shared" si="36"/>
        <v>26.315789473684209</v>
      </c>
      <c r="XM34" s="11">
        <f t="shared" si="36"/>
        <v>52.631578947368418</v>
      </c>
      <c r="XN34" s="11">
        <f t="shared" si="36"/>
        <v>21.05263157894737</v>
      </c>
      <c r="XO34" s="11">
        <f t="shared" ref="XO34:YT34" si="37">XO33/19%</f>
        <v>26.315789473684209</v>
      </c>
      <c r="XP34" s="11">
        <f t="shared" si="37"/>
        <v>52.631578947368418</v>
      </c>
      <c r="XQ34" s="11">
        <f t="shared" si="37"/>
        <v>21.05263157894737</v>
      </c>
      <c r="XR34" s="11">
        <f t="shared" si="37"/>
        <v>26.315789473684209</v>
      </c>
      <c r="XS34" s="11">
        <f t="shared" si="37"/>
        <v>52.631578947368418</v>
      </c>
      <c r="XT34" s="11">
        <f t="shared" si="37"/>
        <v>21.05263157894737</v>
      </c>
      <c r="XU34" s="11">
        <f t="shared" si="37"/>
        <v>26.315789473684209</v>
      </c>
      <c r="XV34" s="11">
        <f t="shared" si="37"/>
        <v>52.631578947368418</v>
      </c>
      <c r="XW34" s="11">
        <f t="shared" si="37"/>
        <v>21.05263157894737</v>
      </c>
      <c r="XX34" s="11">
        <f t="shared" si="37"/>
        <v>26.315789473684209</v>
      </c>
      <c r="XY34" s="11">
        <f t="shared" si="37"/>
        <v>52.631578947368418</v>
      </c>
      <c r="XZ34" s="11">
        <f t="shared" si="37"/>
        <v>21.05263157894737</v>
      </c>
      <c r="YA34" s="11">
        <f t="shared" si="37"/>
        <v>26.315789473684209</v>
      </c>
      <c r="YB34" s="11">
        <f t="shared" si="37"/>
        <v>52.631578947368418</v>
      </c>
      <c r="YC34" s="11">
        <f t="shared" si="37"/>
        <v>21.05263157894737</v>
      </c>
      <c r="YD34" s="11">
        <f t="shared" si="37"/>
        <v>26.315789473684209</v>
      </c>
      <c r="YE34" s="11">
        <f t="shared" si="37"/>
        <v>52.631578947368418</v>
      </c>
      <c r="YF34" s="11">
        <f t="shared" si="37"/>
        <v>21.05263157894737</v>
      </c>
      <c r="YG34" s="11">
        <f t="shared" si="37"/>
        <v>26.315789473684209</v>
      </c>
      <c r="YH34" s="11">
        <f t="shared" si="37"/>
        <v>52.631578947368418</v>
      </c>
      <c r="YI34" s="11">
        <f t="shared" si="37"/>
        <v>21.05263157894737</v>
      </c>
      <c r="YJ34" s="11">
        <f t="shared" si="37"/>
        <v>26.315789473684209</v>
      </c>
      <c r="YK34" s="11">
        <f t="shared" si="37"/>
        <v>52.631578947368418</v>
      </c>
      <c r="YL34" s="11">
        <f t="shared" si="37"/>
        <v>21.05263157894737</v>
      </c>
      <c r="YM34" s="11">
        <f t="shared" si="37"/>
        <v>26.315789473684209</v>
      </c>
      <c r="YN34" s="11">
        <f t="shared" si="37"/>
        <v>52.631578947368418</v>
      </c>
      <c r="YO34" s="11">
        <f t="shared" si="37"/>
        <v>21.05263157894737</v>
      </c>
      <c r="YP34" s="11">
        <f t="shared" si="37"/>
        <v>26.315789473684209</v>
      </c>
      <c r="YQ34" s="11">
        <f t="shared" si="37"/>
        <v>52.631578947368418</v>
      </c>
      <c r="YR34" s="11">
        <f t="shared" si="37"/>
        <v>21.05263157894737</v>
      </c>
      <c r="YS34" s="11">
        <f t="shared" si="37"/>
        <v>26.315789473684209</v>
      </c>
      <c r="YT34" s="11">
        <f t="shared" si="37"/>
        <v>52.631578947368418</v>
      </c>
      <c r="YU34" s="11">
        <f t="shared" ref="YU34:ZP34" si="38">YU33/19%</f>
        <v>21.05263157894737</v>
      </c>
      <c r="YV34" s="11">
        <f t="shared" si="38"/>
        <v>26.315789473684209</v>
      </c>
      <c r="YW34" s="11">
        <f t="shared" si="38"/>
        <v>52.631578947368418</v>
      </c>
      <c r="YX34" s="11">
        <f t="shared" si="38"/>
        <v>21.05263157894737</v>
      </c>
      <c r="YY34" s="11">
        <f t="shared" si="38"/>
        <v>26.315789473684209</v>
      </c>
      <c r="YZ34" s="11">
        <f t="shared" si="38"/>
        <v>52.631578947368418</v>
      </c>
      <c r="ZA34" s="11">
        <f t="shared" si="38"/>
        <v>21.05263157894737</v>
      </c>
      <c r="ZB34" s="11">
        <f t="shared" si="38"/>
        <v>26.315789473684209</v>
      </c>
      <c r="ZC34" s="11">
        <f t="shared" si="38"/>
        <v>52.631578947368418</v>
      </c>
      <c r="ZD34" s="11">
        <f t="shared" si="38"/>
        <v>21.05263157894737</v>
      </c>
      <c r="ZE34" s="11">
        <f t="shared" si="38"/>
        <v>26.315789473684209</v>
      </c>
      <c r="ZF34" s="11">
        <f t="shared" si="38"/>
        <v>52.631578947368418</v>
      </c>
      <c r="ZG34" s="11">
        <f t="shared" si="38"/>
        <v>21.05263157894737</v>
      </c>
      <c r="ZH34" s="11">
        <f t="shared" si="38"/>
        <v>26.315789473684209</v>
      </c>
      <c r="ZI34" s="11">
        <f t="shared" si="38"/>
        <v>52.631578947368418</v>
      </c>
      <c r="ZJ34" s="11">
        <f t="shared" si="38"/>
        <v>21.05263157894737</v>
      </c>
      <c r="ZK34" s="11">
        <f t="shared" si="38"/>
        <v>26.315789473684209</v>
      </c>
      <c r="ZL34" s="11">
        <f t="shared" si="38"/>
        <v>52.631578947368418</v>
      </c>
      <c r="ZM34" s="11">
        <f t="shared" si="38"/>
        <v>21.05263157894737</v>
      </c>
      <c r="ZN34" s="11">
        <f t="shared" si="38"/>
        <v>26.315789473684209</v>
      </c>
      <c r="ZO34" s="11">
        <f t="shared" si="38"/>
        <v>52.631578947368418</v>
      </c>
      <c r="ZP34" s="11">
        <f t="shared" si="38"/>
        <v>21.05263157894737</v>
      </c>
    </row>
    <row r="36" spans="1:692">
      <c r="B36" t="s">
        <v>3160</v>
      </c>
    </row>
    <row r="37" spans="1:692">
      <c r="B37" t="s">
        <v>3161</v>
      </c>
      <c r="C37" t="s">
        <v>3155</v>
      </c>
      <c r="D37">
        <f>(C34+F34+I34+L34+O34+R34+U34+X34+AA34+AD34+AG34+AJ34+AM34+AP34+AS34+AV34+AY34+BB34+BE34+BH34+BK34+BN34+BQ34+BT34+BW34)/25</f>
        <v>38.743157894736868</v>
      </c>
      <c r="F37">
        <v>7</v>
      </c>
    </row>
    <row r="38" spans="1:692">
      <c r="B38" t="s">
        <v>3162</v>
      </c>
      <c r="C38" t="s">
        <v>3155</v>
      </c>
      <c r="D38">
        <f>(D34+G34+J34+M34+P34+S34+V34+Y34+AB34+AE34+AH34+AK34+AN34+AQ34+AT34+AW34+AZ34+BC34+BF34+BI34+BL34+BO34+BR34+BU34+BX34)/25</f>
        <v>36.208842105263166</v>
      </c>
      <c r="F38">
        <v>7</v>
      </c>
    </row>
    <row r="39" spans="1:692">
      <c r="B39" t="s">
        <v>3163</v>
      </c>
      <c r="C39" t="s">
        <v>3155</v>
      </c>
      <c r="D39">
        <f>(E34+H34+K34+N34+Q34+T34+W34+Z34+AC34+AF34+AI34+AL34+AO34+AR34+AU34+AX34+BA34+BD34+BG34+BJ34+BM34+BP34+BS34+BV34+BY34)/25</f>
        <v>25.052631578947366</v>
      </c>
      <c r="E39">
        <f>D39/19/100</f>
        <v>1.3185595567867034E-2</v>
      </c>
      <c r="F39">
        <v>5</v>
      </c>
    </row>
    <row r="40" spans="1:692">
      <c r="D40">
        <f>SUM(D37:D39)</f>
        <v>100.0046315789474</v>
      </c>
      <c r="F40">
        <f>SUM(F37:F39)</f>
        <v>19</v>
      </c>
    </row>
    <row r="41" spans="1:692">
      <c r="B41" t="s">
        <v>3161</v>
      </c>
      <c r="C41" t="s">
        <v>3156</v>
      </c>
      <c r="D41">
        <f>(BZ34+CC34+CF34+CI34+CL34+CO34+CR34+CU34+CX34+DA34+DD34+DG34+DJ34+DM34+DP34+DS34+DV34+DY34+EB34+EE34+EH34+EK34+EN34+EQ34+ET34+EW34+EZ34+FC34+FF34+FI34+FL34+FO34+FR34+FU34+FX34+GA34+GD34+GG34+GJ34+GM34+GP34+GS34+GV34+GY34+HB34+HE34+HH34+HK34+HN34+HQ34+HT34+HW34+HZ34+IC34+IF34+II34+IL34+IO34+IR34+IU34+IX34+JA34+JD34+JG34+JJ34+JM34+JP34+JS34+JV34+JY34+KB34+KE34)/72</f>
        <v>25.785818713450301</v>
      </c>
      <c r="E41">
        <f>D41/100*25</f>
        <v>6.4464546783625742</v>
      </c>
      <c r="F41">
        <v>4</v>
      </c>
    </row>
    <row r="42" spans="1:692">
      <c r="B42" t="s">
        <v>3162</v>
      </c>
      <c r="C42" t="s">
        <v>3156</v>
      </c>
      <c r="D42">
        <f>(CA34+CD34+CG34+CJ34+CM34+CP34+CS34+CV34+CY34+DB34+DE34+DH34+DK34+DN34+DQ34+DT34+DW34+DZ34+EC34+EF34+EI34+EL34+EO34+ER34+EU34+EX34+FA34+FD34+FG34+FJ34+FM34+FP34+FS34+FV34+FY34+GB34+GE34+GH34+GK34+GN34+GQ34+GT34+GW34+GZ34+HC34+HF34+HI34+HL34+HO34+HR34+HU34+HX34+IA34+ID34+IG34+IJ34+IM34+IP34+IS34+IV34+IY34+JB34+JE34+JH34+JK34+JN34+JQ34+JT34+JW34+JZ34+KC34+KF34)/72</f>
        <v>43.711257309941516</v>
      </c>
      <c r="E42">
        <f>D42/100*25</f>
        <v>10.927814327485379</v>
      </c>
      <c r="F42">
        <v>9</v>
      </c>
    </row>
    <row r="43" spans="1:692">
      <c r="B43" t="s">
        <v>3163</v>
      </c>
      <c r="C43" t="s">
        <v>3156</v>
      </c>
      <c r="D43">
        <f>(CB34+CE34+CH34+CK34+CN34+CQ34+CT34+CW34+CZ34+DC34+DF34+DI34+DL34+DO34+DR34+DU34+DX34+EA34+ED34+EG34+EJ34+EM34+EP34+ES34+EV34+EY34+FB34+FE34+FH34+FK34+FN34+FQ34+FT34+FW34+FZ34+GC34+GF34+GI34+GL34+GO34+GR34+GU34+GX34+HA34+HD34+HG34+HJ34+HM34+HP34+HS34+HV34+HY34+IB34+IE34+IH34+IK34+IN34+IQ34+IT34+IW34+IZ34+JC34+JF34+JI34+JL34+JO34+JR34+JU34+JX34+KA34+KD34+KG34)/72</f>
        <v>30.482456140350898</v>
      </c>
      <c r="E43">
        <f>D43/100*25</f>
        <v>7.6206140350877245</v>
      </c>
      <c r="F43">
        <v>6</v>
      </c>
    </row>
    <row r="44" spans="1:692">
      <c r="D44">
        <f>SUM(D41:D43)</f>
        <v>99.979532163742704</v>
      </c>
      <c r="F44">
        <f>SUM(F41:F43)</f>
        <v>19</v>
      </c>
    </row>
    <row r="45" spans="1:692">
      <c r="B45" t="s">
        <v>3161</v>
      </c>
      <c r="C45" t="s">
        <v>3157</v>
      </c>
      <c r="D45">
        <f>(KH34+KK34+KN34+KQ34+KT34+KW34+KZ34+LC34+LF34+LI34+LL34+LO34+LR34+LU34+LX34)/15</f>
        <v>25.263157894736842</v>
      </c>
      <c r="E45">
        <f>D45/100*25</f>
        <v>6.3157894736842106</v>
      </c>
      <c r="F45">
        <v>4</v>
      </c>
    </row>
    <row r="46" spans="1:692">
      <c r="B46" t="s">
        <v>3162</v>
      </c>
      <c r="C46" t="s">
        <v>3157</v>
      </c>
      <c r="D46">
        <f>(KI34+KL34+KO34+KR34+KU34+KX34+LA34+LD34+LG34+LJ34+LM34+LP34+LV34+LY34)/15</f>
        <v>36.491228070175438</v>
      </c>
      <c r="E46">
        <f>D46/100*25</f>
        <v>9.1228070175438596</v>
      </c>
      <c r="F46">
        <v>10</v>
      </c>
    </row>
    <row r="47" spans="1:692">
      <c r="B47" t="s">
        <v>3163</v>
      </c>
      <c r="C47" t="s">
        <v>3157</v>
      </c>
      <c r="D47">
        <f>(KJ34+KM34+KP34+KS34+KV34+KY34+LB34+LE34+LH34+LK34+LN34+LQ34+LT34+LW34+LZ34)/15</f>
        <v>33.768421052631581</v>
      </c>
      <c r="E47">
        <f>D47/100*25</f>
        <v>8.4421052631578952</v>
      </c>
      <c r="F47">
        <v>5</v>
      </c>
    </row>
    <row r="48" spans="1:692">
      <c r="D48">
        <f>SUM(D45:D47)</f>
        <v>95.522807017543869</v>
      </c>
      <c r="F48">
        <f>SUM(F45:F47)</f>
        <v>19</v>
      </c>
    </row>
    <row r="49" spans="2:6">
      <c r="B49" t="s">
        <v>3161</v>
      </c>
      <c r="C49" t="s">
        <v>3158</v>
      </c>
      <c r="D49">
        <v>26.3</v>
      </c>
      <c r="E49">
        <f>D49/100*25</f>
        <v>6.5750000000000002</v>
      </c>
      <c r="F49">
        <v>5</v>
      </c>
    </row>
    <row r="50" spans="2:6">
      <c r="B50" t="s">
        <v>3162</v>
      </c>
      <c r="C50" t="s">
        <v>3158</v>
      </c>
      <c r="D50">
        <v>52.6</v>
      </c>
      <c r="E50">
        <f>D50/100*25</f>
        <v>13.15</v>
      </c>
      <c r="F50">
        <v>10</v>
      </c>
    </row>
    <row r="51" spans="2:6">
      <c r="B51" t="s">
        <v>3163</v>
      </c>
      <c r="C51" t="s">
        <v>3158</v>
      </c>
      <c r="D51">
        <v>21</v>
      </c>
      <c r="E51">
        <f>D51/100*25</f>
        <v>5.25</v>
      </c>
      <c r="F51">
        <v>4</v>
      </c>
    </row>
    <row r="52" spans="2:6">
      <c r="D52">
        <f>SUM(D49:D51)</f>
        <v>99.9</v>
      </c>
      <c r="F52">
        <f>SUM(F49:F51)</f>
        <v>19</v>
      </c>
    </row>
    <row r="53" spans="2:6">
      <c r="B53" t="s">
        <v>3161</v>
      </c>
      <c r="C53" t="s">
        <v>3159</v>
      </c>
      <c r="D53">
        <f>(TN34+TQ34+TT34+TW34+TZ34+UC34+UF34+UI34+UL34+UO34+UR34+UU34+UX34+VA34+VD34+VG34+VJ34+VM34+VP34+VS34+VV34+VY34+WB34+WE34+WH34+WK34+WN34+WQ34+WT34+WW34+WZ34+XC34+XF34+XI34+XL34+XO34+XR34+XU34+XX34+YA34+YD34+YG34+YJ34+YM34+YP34+YS34+YV34+YY34+ZB34+ZE34+ZH34+ZK34+ZN34)/53</f>
        <v>26.315789473684184</v>
      </c>
      <c r="E53">
        <f>D53/100*25</f>
        <v>6.5789473684210451</v>
      </c>
      <c r="F53">
        <f>D53*19/100</f>
        <v>4.9999999999999947</v>
      </c>
    </row>
    <row r="54" spans="2:6">
      <c r="B54" t="s">
        <v>3162</v>
      </c>
      <c r="C54" t="s">
        <v>3159</v>
      </c>
      <c r="D54">
        <f>(TO34+TR34+TU34+TX34+UA34+UD34+UG34+UJ34+UM34+UP34+US34+UV34+UY34+VB34+VE34+VH34+VK34+VN34+VQ34+VT34+VW34+VZ34+WC34+WF34+WI34+WL34+WO34+WR34+WU34+WX34+XA34+XD34+XG34+XJ34+XM34+XP34+XS34+XV34+XY34+YB34+YE34+YH34+YK34+YN34+YQ34+YT34+YW34+YZ34+ZC34+ZF34+ZI34+ZL34+ZO34)/53</f>
        <v>51.639851042701046</v>
      </c>
      <c r="E54">
        <f>D54/100*25</f>
        <v>12.909962760675262</v>
      </c>
      <c r="F54">
        <v>10</v>
      </c>
    </row>
    <row r="55" spans="2:6">
      <c r="B55" t="s">
        <v>3163</v>
      </c>
      <c r="C55" t="s">
        <v>3159</v>
      </c>
      <c r="D55">
        <f>(TP34+TS34+TV34+TY34+UB34+UE34+UH34+UK34+UN34+UQ34+UT34+UW34+UZ34+VC34+VF34+VI34+VL34+VO34+VR34+VU34+VX34+WA34+WD34+WG34+WJ34+WM34+WP34+WS34+WV34+WY34+XB34+XE34+XH34+XK34+XN34+XQ34+XT34+XW34+XZ34+YC34+YF34+YI34+YL34+YO34+YR34+YU34+YX34+ZA34+ZD34+ZG34+ZJ34+ZM34+ZP34)/53</f>
        <v>21.052631578947384</v>
      </c>
      <c r="E55">
        <f>D55/100*25</f>
        <v>5.263157894736846</v>
      </c>
      <c r="F55">
        <f>D55*19/100</f>
        <v>4.0000000000000027</v>
      </c>
    </row>
    <row r="56" spans="2:6">
      <c r="D56">
        <f>SUM(D53:D55)</f>
        <v>99.008272095332615</v>
      </c>
      <c r="F56">
        <f>SUM(F53:F55)</f>
        <v>18.999999999999996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3:B33"/>
    <mergeCell ref="A34:B34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ДоссоР</cp:lastModifiedBy>
  <dcterms:created xsi:type="dcterms:W3CDTF">2022-12-22T06:57:03Z</dcterms:created>
  <dcterms:modified xsi:type="dcterms:W3CDTF">2023-10-19T18:03:58Z</dcterms:modified>
</cp:coreProperties>
</file>